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Nataša\Desktop\Nataša\FINANCIJSKI IZVJEŠTAJI\2026\1-6\"/>
    </mc:Choice>
  </mc:AlternateContent>
  <xr:revisionPtr revIDLastSave="0" documentId="13_ncr:1_{3FF082E3-9106-4B3E-B72D-2BD854A78008}"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c r="D45" i="8" s="1"/>
  <c r="D46" i="8"/>
  <c r="D37" i="8"/>
  <c r="D27" i="8"/>
  <c r="D25" i="8"/>
  <c r="C1601" i="1" s="1"/>
  <c r="D18" i="8"/>
  <c r="D8" i="8"/>
  <c r="E44" i="7"/>
  <c r="D44" i="7"/>
  <c r="E39" i="7"/>
  <c r="D39" i="7"/>
  <c r="E38" i="7"/>
  <c r="D38" i="7"/>
  <c r="E30" i="7"/>
  <c r="D30" i="7"/>
  <c r="E23" i="7"/>
  <c r="E22" i="7" s="1"/>
  <c r="D23" i="7"/>
  <c r="D22" i="7" s="1"/>
  <c r="E14" i="7"/>
  <c r="D14" i="7"/>
  <c r="E7" i="7"/>
  <c r="D7" i="7"/>
  <c r="E6" i="7"/>
  <c r="D6" i="7"/>
  <c r="F140" i="6"/>
  <c r="F139" i="6"/>
  <c r="F138" i="6"/>
  <c r="F137" i="6"/>
  <c r="F136" i="6"/>
  <c r="F135" i="6"/>
  <c r="F134" i="6"/>
  <c r="F133" i="6"/>
  <c r="F132" i="6"/>
  <c r="F131" i="6"/>
  <c r="E130" i="6"/>
  <c r="E129" i="6" s="1"/>
  <c r="D130" i="6"/>
  <c r="F130" i="6" s="1"/>
  <c r="D129" i="6"/>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1489" i="1" s="1"/>
  <c r="D94" i="6"/>
  <c r="F94" i="6" s="1"/>
  <c r="F93" i="6"/>
  <c r="F92" i="6"/>
  <c r="F91" i="6"/>
  <c r="F90" i="6"/>
  <c r="E90" i="6"/>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8" i="6"/>
  <c r="F37" i="6"/>
  <c r="E36" i="6"/>
  <c r="E35" i="6" s="1"/>
  <c r="I28" i="3" s="1"/>
  <c r="D36" i="6"/>
  <c r="F36"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F10" i="6"/>
  <c r="E10" i="6"/>
  <c r="D1405" i="1" s="1"/>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F276" i="5"/>
  <c r="E276" i="5"/>
  <c r="D276" i="5"/>
  <c r="D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F254" i="5"/>
  <c r="D254" i="5"/>
  <c r="F253" i="5"/>
  <c r="F252" i="5"/>
  <c r="E251" i="5"/>
  <c r="D251" i="5"/>
  <c r="F251" i="5" s="1"/>
  <c r="F249" i="5"/>
  <c r="F248" i="5"/>
  <c r="E247" i="5"/>
  <c r="D247" i="5"/>
  <c r="F247" i="5" s="1"/>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E218" i="5" s="1"/>
  <c r="D219" i="5"/>
  <c r="F219" i="5" s="1"/>
  <c r="F217" i="5"/>
  <c r="F216" i="5"/>
  <c r="F215" i="5"/>
  <c r="F214" i="5"/>
  <c r="F213" i="5"/>
  <c r="F212" i="5"/>
  <c r="F211" i="5"/>
  <c r="E210" i="5"/>
  <c r="D210" i="5"/>
  <c r="F209" i="5"/>
  <c r="F208" i="5"/>
  <c r="F207" i="5"/>
  <c r="F206" i="5"/>
  <c r="F205" i="5"/>
  <c r="F204" i="5"/>
  <c r="F203" i="5"/>
  <c r="E203" i="5"/>
  <c r="E202" i="5" s="1"/>
  <c r="D203" i="5"/>
  <c r="F201" i="5"/>
  <c r="F200" i="5"/>
  <c r="F199" i="5"/>
  <c r="F198" i="5"/>
  <c r="F197" i="5"/>
  <c r="E196" i="5"/>
  <c r="D196" i="5"/>
  <c r="F196" i="5" s="1"/>
  <c r="F195" i="5"/>
  <c r="F194" i="5"/>
  <c r="F193" i="5"/>
  <c r="F192" i="5"/>
  <c r="F191" i="5"/>
  <c r="F190" i="5"/>
  <c r="F189" i="5"/>
  <c r="F188" i="5"/>
  <c r="F187" i="5"/>
  <c r="F186" i="5"/>
  <c r="F185" i="5"/>
  <c r="E185" i="5"/>
  <c r="D185" i="5"/>
  <c r="F184" i="5"/>
  <c r="F183" i="5"/>
  <c r="F182" i="5"/>
  <c r="F181" i="5"/>
  <c r="E180" i="5"/>
  <c r="D180" i="5"/>
  <c r="F179" i="5"/>
  <c r="F178" i="5"/>
  <c r="E177" i="5"/>
  <c r="F173" i="5"/>
  <c r="F172" i="5"/>
  <c r="E171" i="5"/>
  <c r="D171" i="5"/>
  <c r="F170" i="5"/>
  <c r="F169" i="5"/>
  <c r="F168" i="5"/>
  <c r="F167" i="5"/>
  <c r="F166" i="5"/>
  <c r="E165" i="5"/>
  <c r="D165" i="5"/>
  <c r="F164" i="5"/>
  <c r="F163" i="5"/>
  <c r="F162" i="5"/>
  <c r="F161" i="5"/>
  <c r="F160" i="5"/>
  <c r="F159" i="5"/>
  <c r="F158" i="5"/>
  <c r="F157" i="5"/>
  <c r="F156" i="5"/>
  <c r="F155" i="5"/>
  <c r="F154" i="5"/>
  <c r="F153" i="5"/>
  <c r="F152" i="5"/>
  <c r="F151" i="5"/>
  <c r="F150" i="5"/>
  <c r="E150" i="5"/>
  <c r="E147" i="5" s="1"/>
  <c r="D150" i="5"/>
  <c r="F149" i="5"/>
  <c r="F148" i="5"/>
  <c r="F147" i="5"/>
  <c r="D147" i="5"/>
  <c r="F146" i="5"/>
  <c r="F145" i="5"/>
  <c r="F144" i="5"/>
  <c r="E143" i="5"/>
  <c r="D143" i="5"/>
  <c r="F143" i="5" s="1"/>
  <c r="F142" i="5"/>
  <c r="F141" i="5"/>
  <c r="F140" i="5"/>
  <c r="F139" i="5"/>
  <c r="F138" i="5"/>
  <c r="F137" i="5"/>
  <c r="F136" i="5"/>
  <c r="E136" i="5"/>
  <c r="E135" i="5" s="1"/>
  <c r="D136" i="5"/>
  <c r="D135" i="5"/>
  <c r="F134" i="5"/>
  <c r="F133" i="5"/>
  <c r="F132" i="5"/>
  <c r="F131" i="5"/>
  <c r="F130" i="5"/>
  <c r="F129" i="5"/>
  <c r="F128" i="5"/>
  <c r="F127" i="5"/>
  <c r="E127" i="5"/>
  <c r="D127" i="5"/>
  <c r="F126" i="5"/>
  <c r="F125" i="5"/>
  <c r="F124" i="5"/>
  <c r="F123" i="5"/>
  <c r="F122" i="5"/>
  <c r="F121" i="5"/>
  <c r="E120" i="5"/>
  <c r="E119" i="5" s="1"/>
  <c r="D120" i="5"/>
  <c r="F120" i="5" s="1"/>
  <c r="F119" i="5"/>
  <c r="D119"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E88" i="5"/>
  <c r="F87" i="5"/>
  <c r="F86" i="5"/>
  <c r="F85" i="5"/>
  <c r="F84" i="5"/>
  <c r="F83" i="5"/>
  <c r="E82" i="5"/>
  <c r="D82" i="5"/>
  <c r="F82" i="5" s="1"/>
  <c r="F81" i="5"/>
  <c r="F80" i="5"/>
  <c r="F79" i="5"/>
  <c r="F78" i="5"/>
  <c r="F77" i="5"/>
  <c r="E76" i="5"/>
  <c r="D76" i="5"/>
  <c r="F76" i="5" s="1"/>
  <c r="F75" i="5"/>
  <c r="F74" i="5"/>
  <c r="F73" i="5"/>
  <c r="F72" i="5"/>
  <c r="F71" i="5"/>
  <c r="E71" i="5"/>
  <c r="D71" i="5"/>
  <c r="D70" i="5" s="1"/>
  <c r="F70" i="5" s="1"/>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E597" i="4" s="1"/>
  <c r="D607" i="4"/>
  <c r="F606" i="4"/>
  <c r="F605" i="4"/>
  <c r="F604" i="4"/>
  <c r="E603" i="4"/>
  <c r="D603" i="4"/>
  <c r="F603" i="4" s="1"/>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E532" i="4"/>
  <c r="D532" i="4"/>
  <c r="F532" i="4" s="1"/>
  <c r="F531" i="4"/>
  <c r="F530" i="4"/>
  <c r="F529" i="4"/>
  <c r="E529" i="4"/>
  <c r="D529" i="4"/>
  <c r="F528" i="4"/>
  <c r="F527" i="4"/>
  <c r="F526" i="4"/>
  <c r="E526" i="4"/>
  <c r="D526" i="4"/>
  <c r="F525" i="4"/>
  <c r="F524" i="4"/>
  <c r="E523" i="4"/>
  <c r="E522" i="4" s="1"/>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F431" i="4" s="1"/>
  <c r="E431" i="4"/>
  <c r="E428" i="4"/>
  <c r="D423" i="1" s="1"/>
  <c r="D428" i="4"/>
  <c r="F428" i="4" s="1"/>
  <c r="F427" i="4"/>
  <c r="E427" i="4"/>
  <c r="D427" i="4"/>
  <c r="D648" i="4" s="1"/>
  <c r="F648" i="4" s="1"/>
  <c r="E426" i="4"/>
  <c r="F426" i="4" s="1"/>
  <c r="D426" i="4"/>
  <c r="D647" i="4" s="1"/>
  <c r="F421" i="4"/>
  <c r="F420" i="4"/>
  <c r="F419" i="4"/>
  <c r="F416" i="4"/>
  <c r="F415" i="4"/>
  <c r="F414" i="4"/>
  <c r="F413" i="4"/>
  <c r="F412" i="4"/>
  <c r="E412" i="4"/>
  <c r="D412" i="4"/>
  <c r="F411" i="4"/>
  <c r="F410" i="4"/>
  <c r="E410" i="4"/>
  <c r="D410" i="4"/>
  <c r="F409" i="4"/>
  <c r="F408" i="4"/>
  <c r="F407" i="4"/>
  <c r="E407" i="4"/>
  <c r="D407" i="4"/>
  <c r="D406" i="4" s="1"/>
  <c r="F406" i="4"/>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E373" i="4"/>
  <c r="D373" i="4"/>
  <c r="F373" i="4" s="1"/>
  <c r="F372" i="4"/>
  <c r="F371" i="4"/>
  <c r="F370" i="4"/>
  <c r="F369" i="4"/>
  <c r="F368" i="4"/>
  <c r="F367" i="4"/>
  <c r="F366" i="4"/>
  <c r="E366" i="4"/>
  <c r="D366" i="4"/>
  <c r="F365" i="4"/>
  <c r="F364" i="4"/>
  <c r="F363" i="4"/>
  <c r="E362" i="4"/>
  <c r="D362" i="4"/>
  <c r="F362" i="4" s="1"/>
  <c r="F361" i="4"/>
  <c r="D361" i="4"/>
  <c r="D360" i="4" s="1"/>
  <c r="F359" i="4"/>
  <c r="F358" i="4"/>
  <c r="E358" i="4"/>
  <c r="D358" i="4"/>
  <c r="F357" i="4"/>
  <c r="F356" i="4"/>
  <c r="E355" i="4"/>
  <c r="D355" i="4"/>
  <c r="E354" i="4"/>
  <c r="F353" i="4"/>
  <c r="F352" i="4"/>
  <c r="F351" i="4"/>
  <c r="F350" i="4"/>
  <c r="E349" i="4"/>
  <c r="D349" i="4"/>
  <c r="F349" i="4" s="1"/>
  <c r="F348" i="4"/>
  <c r="F347" i="4"/>
  <c r="F346" i="4"/>
  <c r="E346" i="4"/>
  <c r="D346" i="4"/>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D274" i="4"/>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E230" i="4" s="1"/>
  <c r="D231" i="4"/>
  <c r="F229" i="4"/>
  <c r="F228" i="4"/>
  <c r="F227" i="4"/>
  <c r="F226" i="4"/>
  <c r="F225" i="4"/>
  <c r="E225" i="4"/>
  <c r="D225" i="4"/>
  <c r="F224" i="4"/>
  <c r="F223" i="4"/>
  <c r="F222" i="4"/>
  <c r="E222" i="4"/>
  <c r="D222" i="4"/>
  <c r="D221" i="4" s="1"/>
  <c r="F221" i="4"/>
  <c r="E221" i="4"/>
  <c r="F220" i="4"/>
  <c r="F219" i="4"/>
  <c r="F218" i="4"/>
  <c r="F217" i="4"/>
  <c r="E216" i="4"/>
  <c r="D216" i="4"/>
  <c r="F216" i="4" s="1"/>
  <c r="F215" i="4"/>
  <c r="F214" i="4"/>
  <c r="F213" i="4"/>
  <c r="F212" i="4"/>
  <c r="F211" i="4"/>
  <c r="F210" i="4"/>
  <c r="F209" i="4"/>
  <c r="F208" i="4"/>
  <c r="E208" i="4"/>
  <c r="D208" i="4"/>
  <c r="F207" i="4"/>
  <c r="F206" i="4"/>
  <c r="F205" i="4"/>
  <c r="F204" i="4"/>
  <c r="E203" i="4"/>
  <c r="E202" i="4"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66" i="1" s="1"/>
  <c r="H166" i="1" s="1"/>
  <c r="D170" i="4"/>
  <c r="F170" i="4" s="1"/>
  <c r="F169" i="4"/>
  <c r="F168" i="4"/>
  <c r="F167" i="4"/>
  <c r="F166" i="4"/>
  <c r="F165" i="4"/>
  <c r="E165" i="4"/>
  <c r="D165" i="4"/>
  <c r="E164" i="4"/>
  <c r="F163" i="4"/>
  <c r="F162" i="4"/>
  <c r="F161" i="4"/>
  <c r="E160" i="4"/>
  <c r="D160" i="4"/>
  <c r="F160" i="4" s="1"/>
  <c r="F159" i="4"/>
  <c r="F158" i="4"/>
  <c r="F157" i="4"/>
  <c r="F156" i="4"/>
  <c r="F155" i="4"/>
  <c r="E154" i="4"/>
  <c r="D154" i="4"/>
  <c r="F151" i="4"/>
  <c r="F150" i="4"/>
  <c r="F149" i="4"/>
  <c r="F148" i="4"/>
  <c r="F147" i="4"/>
  <c r="F146" i="4"/>
  <c r="F145" i="4"/>
  <c r="F144" i="4"/>
  <c r="F143" i="4"/>
  <c r="F142" i="4"/>
  <c r="F141" i="4"/>
  <c r="E141" i="4"/>
  <c r="D141" i="4"/>
  <c r="D140" i="4" s="1"/>
  <c r="F140" i="4" s="1"/>
  <c r="E140" i="4"/>
  <c r="F139" i="4"/>
  <c r="F138" i="4"/>
  <c r="F137" i="4"/>
  <c r="F136" i="4"/>
  <c r="E135" i="4"/>
  <c r="D135" i="4"/>
  <c r="F133" i="4"/>
  <c r="F132" i="4"/>
  <c r="F131" i="4"/>
  <c r="F130" i="4"/>
  <c r="F129" i="4"/>
  <c r="E129" i="4"/>
  <c r="D129" i="4"/>
  <c r="F128" i="4"/>
  <c r="F127" i="4"/>
  <c r="E126" i="4"/>
  <c r="E125" i="4" s="1"/>
  <c r="D126" i="4"/>
  <c r="F124" i="4"/>
  <c r="F123" i="4"/>
  <c r="F122" i="4"/>
  <c r="F121" i="4"/>
  <c r="F120" i="4"/>
  <c r="E120" i="4"/>
  <c r="E106" i="4" s="1"/>
  <c r="D120" i="4"/>
  <c r="F119" i="4"/>
  <c r="F118" i="4"/>
  <c r="F117" i="4"/>
  <c r="F116" i="4"/>
  <c r="F115" i="4"/>
  <c r="F114" i="4"/>
  <c r="F113" i="4"/>
  <c r="E112" i="4"/>
  <c r="D112" i="4"/>
  <c r="F111" i="4"/>
  <c r="F110" i="4"/>
  <c r="F109" i="4"/>
  <c r="F108" i="4"/>
  <c r="F107" i="4"/>
  <c r="E107" i="4"/>
  <c r="D107" i="4"/>
  <c r="D106" i="4" s="1"/>
  <c r="F105" i="4"/>
  <c r="F104" i="4"/>
  <c r="F103" i="4"/>
  <c r="F102" i="4"/>
  <c r="F101" i="4"/>
  <c r="F100" i="4"/>
  <c r="F99" i="4"/>
  <c r="E98" i="4"/>
  <c r="D98" i="4"/>
  <c r="F97" i="4"/>
  <c r="F96" i="4"/>
  <c r="F95" i="4"/>
  <c r="F94" i="4"/>
  <c r="F93" i="4"/>
  <c r="F92" i="4"/>
  <c r="E91" i="4"/>
  <c r="D91" i="4"/>
  <c r="F90" i="4"/>
  <c r="F89" i="4"/>
  <c r="F88" i="4"/>
  <c r="F87" i="4"/>
  <c r="F86" i="4"/>
  <c r="F85" i="4"/>
  <c r="F84" i="4"/>
  <c r="E83" i="4"/>
  <c r="E82" i="4" s="1"/>
  <c r="D78" i="1" s="1"/>
  <c r="D83" i="4"/>
  <c r="F81" i="4"/>
  <c r="F80" i="4"/>
  <c r="F79" i="4"/>
  <c r="F78" i="4"/>
  <c r="E77" i="4"/>
  <c r="D73" i="1" s="1"/>
  <c r="D77" i="4"/>
  <c r="F77" i="4" s="1"/>
  <c r="F76" i="4"/>
  <c r="F75" i="4"/>
  <c r="F74" i="4"/>
  <c r="E74" i="4"/>
  <c r="D74" i="4"/>
  <c r="F73" i="4"/>
  <c r="F72" i="4"/>
  <c r="F71" i="4"/>
  <c r="E71" i="4"/>
  <c r="D71" i="4"/>
  <c r="F70" i="4"/>
  <c r="F69" i="4"/>
  <c r="E68" i="4"/>
  <c r="D68" i="4"/>
  <c r="F68" i="4" s="1"/>
  <c r="F67" i="4"/>
  <c r="F66" i="4"/>
  <c r="F65" i="4"/>
  <c r="F64" i="4"/>
  <c r="E64" i="4"/>
  <c r="D60" i="1" s="1"/>
  <c r="D64" i="4"/>
  <c r="F63" i="4"/>
  <c r="F62" i="4"/>
  <c r="F61" i="4"/>
  <c r="E61" i="4"/>
  <c r="D61" i="4"/>
  <c r="F60" i="4"/>
  <c r="F59" i="4"/>
  <c r="E58" i="4"/>
  <c r="D58" i="4"/>
  <c r="F58" i="4" s="1"/>
  <c r="F57" i="4"/>
  <c r="F56" i="4"/>
  <c r="F55" i="4"/>
  <c r="F54" i="4"/>
  <c r="F53" i="4"/>
  <c r="E53" i="4"/>
  <c r="D53" i="4"/>
  <c r="F52" i="4"/>
  <c r="F51" i="4"/>
  <c r="E50" i="4"/>
  <c r="E49" i="4" s="1"/>
  <c r="D45" i="1" s="1"/>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C1685" i="1"/>
  <c r="C1684" i="1"/>
  <c r="H1683" i="1"/>
  <c r="C1683" i="1"/>
  <c r="G1683" i="1" s="1"/>
  <c r="H1682" i="1"/>
  <c r="C1682" i="1"/>
  <c r="G1682" i="1" s="1"/>
  <c r="C1681" i="1"/>
  <c r="C1680" i="1"/>
  <c r="H1679" i="1"/>
  <c r="C1679" i="1"/>
  <c r="G1679" i="1" s="1"/>
  <c r="H1678" i="1"/>
  <c r="G1678" i="1"/>
  <c r="C1678" i="1"/>
  <c r="C1677" i="1"/>
  <c r="C1676" i="1"/>
  <c r="H1675" i="1"/>
  <c r="C1675" i="1"/>
  <c r="G1675" i="1" s="1"/>
  <c r="H1674" i="1"/>
  <c r="G1674" i="1"/>
  <c r="C1674" i="1"/>
  <c r="C1673" i="1"/>
  <c r="C1672" i="1"/>
  <c r="H1671" i="1"/>
  <c r="C1671" i="1"/>
  <c r="G1671" i="1" s="1"/>
  <c r="H1670" i="1"/>
  <c r="G1670" i="1"/>
  <c r="C1670" i="1"/>
  <c r="C1669" i="1"/>
  <c r="C1668" i="1"/>
  <c r="H1667" i="1"/>
  <c r="C1667" i="1"/>
  <c r="G1667" i="1" s="1"/>
  <c r="H1666" i="1"/>
  <c r="G1666" i="1"/>
  <c r="C1666" i="1"/>
  <c r="C1665" i="1"/>
  <c r="C1664" i="1"/>
  <c r="H1663" i="1"/>
  <c r="C1663" i="1"/>
  <c r="G1663" i="1" s="1"/>
  <c r="H1662" i="1"/>
  <c r="G1662" i="1"/>
  <c r="C1662" i="1"/>
  <c r="C1661" i="1"/>
  <c r="C1660" i="1"/>
  <c r="H1659" i="1"/>
  <c r="C1659" i="1"/>
  <c r="G1659" i="1" s="1"/>
  <c r="H1658" i="1"/>
  <c r="G1658" i="1"/>
  <c r="C1658" i="1"/>
  <c r="C1657" i="1"/>
  <c r="C1656" i="1"/>
  <c r="H1655" i="1"/>
  <c r="C1655" i="1"/>
  <c r="G1655" i="1" s="1"/>
  <c r="H1654" i="1"/>
  <c r="G1654" i="1"/>
  <c r="C1654" i="1"/>
  <c r="C1653" i="1"/>
  <c r="C1652" i="1"/>
  <c r="H1651" i="1"/>
  <c r="C1651" i="1"/>
  <c r="G1651" i="1" s="1"/>
  <c r="H1650" i="1"/>
  <c r="G1650" i="1"/>
  <c r="C1650" i="1"/>
  <c r="C1649" i="1"/>
  <c r="C1648" i="1"/>
  <c r="H1647" i="1"/>
  <c r="C1647" i="1"/>
  <c r="G1647" i="1" s="1"/>
  <c r="H1646" i="1"/>
  <c r="G1646" i="1"/>
  <c r="C1646" i="1"/>
  <c r="C1645" i="1"/>
  <c r="C1644" i="1"/>
  <c r="H1643" i="1"/>
  <c r="C1643" i="1"/>
  <c r="G1643" i="1" s="1"/>
  <c r="H1642" i="1"/>
  <c r="G1642" i="1"/>
  <c r="C1642" i="1"/>
  <c r="C1641" i="1"/>
  <c r="C1640" i="1"/>
  <c r="H1639" i="1"/>
  <c r="C1639" i="1"/>
  <c r="G1639" i="1" s="1"/>
  <c r="H1638" i="1"/>
  <c r="G1638" i="1"/>
  <c r="C1638" i="1"/>
  <c r="C1637" i="1"/>
  <c r="G1636" i="1"/>
  <c r="C1636" i="1"/>
  <c r="H1636" i="1" s="1"/>
  <c r="C1635" i="1"/>
  <c r="H1634" i="1"/>
  <c r="G1634" i="1"/>
  <c r="C1634" i="1"/>
  <c r="H1633" i="1"/>
  <c r="G1633" i="1"/>
  <c r="C1633" i="1"/>
  <c r="C1632" i="1"/>
  <c r="H1631" i="1"/>
  <c r="C1631" i="1"/>
  <c r="G1631" i="1" s="1"/>
  <c r="H1630" i="1"/>
  <c r="G1630" i="1"/>
  <c r="C1630" i="1"/>
  <c r="C1629" i="1"/>
  <c r="G1628" i="1"/>
  <c r="C1628" i="1"/>
  <c r="H1628" i="1" s="1"/>
  <c r="C1627" i="1"/>
  <c r="H1626" i="1"/>
  <c r="G1626" i="1"/>
  <c r="C1626" i="1"/>
  <c r="H1625" i="1"/>
  <c r="G1625" i="1"/>
  <c r="C1625" i="1"/>
  <c r="C1624" i="1"/>
  <c r="H1623" i="1"/>
  <c r="C1623" i="1"/>
  <c r="G1623" i="1" s="1"/>
  <c r="H1622" i="1"/>
  <c r="G1622" i="1"/>
  <c r="C1622" i="1"/>
  <c r="C1619" i="1"/>
  <c r="H1618" i="1"/>
  <c r="G1618" i="1"/>
  <c r="C1618" i="1"/>
  <c r="H1617" i="1"/>
  <c r="G1617" i="1"/>
  <c r="C1617" i="1"/>
  <c r="C1616" i="1"/>
  <c r="H1615" i="1"/>
  <c r="C1615" i="1"/>
  <c r="G1615" i="1" s="1"/>
  <c r="H1614" i="1"/>
  <c r="G1614" i="1"/>
  <c r="C1614" i="1"/>
  <c r="C1613" i="1"/>
  <c r="G1612" i="1"/>
  <c r="C1612" i="1"/>
  <c r="H1612" i="1" s="1"/>
  <c r="C1611" i="1"/>
  <c r="H1610" i="1"/>
  <c r="G1610" i="1"/>
  <c r="C1610" i="1"/>
  <c r="H1609" i="1"/>
  <c r="G1609" i="1"/>
  <c r="C1609" i="1"/>
  <c r="C1608" i="1"/>
  <c r="H1607" i="1"/>
  <c r="C1607" i="1"/>
  <c r="G1607" i="1" s="1"/>
  <c r="C1606" i="1"/>
  <c r="G1606" i="1" s="1"/>
  <c r="C1605" i="1"/>
  <c r="C1604" i="1"/>
  <c r="H1604" i="1" s="1"/>
  <c r="C1603" i="1"/>
  <c r="H1602" i="1"/>
  <c r="G1602" i="1"/>
  <c r="C1602" i="1"/>
  <c r="C1600" i="1"/>
  <c r="H1599" i="1"/>
  <c r="C1599" i="1"/>
  <c r="G1599" i="1" s="1"/>
  <c r="H1598" i="1"/>
  <c r="G1598" i="1"/>
  <c r="C1598" i="1"/>
  <c r="C1597" i="1"/>
  <c r="G1596" i="1"/>
  <c r="C1596" i="1"/>
  <c r="H1596" i="1" s="1"/>
  <c r="C1595" i="1"/>
  <c r="H1594" i="1"/>
  <c r="G1594" i="1"/>
  <c r="C1594" i="1"/>
  <c r="H1593" i="1"/>
  <c r="G1593" i="1"/>
  <c r="C1593" i="1"/>
  <c r="C1592" i="1"/>
  <c r="H1591" i="1"/>
  <c r="C1591" i="1"/>
  <c r="G1591" i="1" s="1"/>
  <c r="H1590" i="1"/>
  <c r="G1590" i="1"/>
  <c r="C1590" i="1"/>
  <c r="C1589" i="1"/>
  <c r="G1588" i="1"/>
  <c r="C1588" i="1"/>
  <c r="H1588" i="1" s="1"/>
  <c r="C1587" i="1"/>
  <c r="C1586" i="1"/>
  <c r="H1586" i="1" s="1"/>
  <c r="H1585" i="1"/>
  <c r="G1585" i="1"/>
  <c r="C1585" i="1"/>
  <c r="C1584" i="1"/>
  <c r="H1583" i="1"/>
  <c r="C1583" i="1"/>
  <c r="G1583" i="1" s="1"/>
  <c r="C1581" i="1"/>
  <c r="D1580" i="1"/>
  <c r="C1580" i="1"/>
  <c r="D1579" i="1"/>
  <c r="G1579" i="1" s="1"/>
  <c r="C1579" i="1"/>
  <c r="H1578" i="1"/>
  <c r="G1578" i="1"/>
  <c r="I1578" i="1" s="1"/>
  <c r="D1578" i="1"/>
  <c r="C1578" i="1"/>
  <c r="J1578" i="1" s="1"/>
  <c r="D1577" i="1"/>
  <c r="C1577" i="1"/>
  <c r="G1576" i="1"/>
  <c r="D1576" i="1"/>
  <c r="C1576" i="1"/>
  <c r="D1575" i="1"/>
  <c r="C1575" i="1"/>
  <c r="J1574" i="1"/>
  <c r="D1574" i="1"/>
  <c r="C1574" i="1"/>
  <c r="G1573" i="1"/>
  <c r="D1573" i="1"/>
  <c r="C1573" i="1"/>
  <c r="J1573" i="1" s="1"/>
  <c r="G1572" i="1"/>
  <c r="D1572" i="1"/>
  <c r="C1572" i="1"/>
  <c r="D1571" i="1"/>
  <c r="G1571" i="1" s="1"/>
  <c r="C1571" i="1"/>
  <c r="D1570" i="1"/>
  <c r="C1570" i="1"/>
  <c r="G1569" i="1"/>
  <c r="D1569" i="1"/>
  <c r="C1569" i="1"/>
  <c r="J1569" i="1" s="1"/>
  <c r="G1568" i="1"/>
  <c r="D1568" i="1"/>
  <c r="C1568" i="1"/>
  <c r="H1567" i="1"/>
  <c r="D1567" i="1"/>
  <c r="C1567" i="1"/>
  <c r="D1566" i="1"/>
  <c r="C1566" i="1"/>
  <c r="G1565" i="1"/>
  <c r="D1565" i="1"/>
  <c r="C1565" i="1"/>
  <c r="J1565" i="1" s="1"/>
  <c r="G1564" i="1"/>
  <c r="D1564" i="1"/>
  <c r="C1564" i="1"/>
  <c r="D1563" i="1"/>
  <c r="C1563" i="1"/>
  <c r="H1562" i="1"/>
  <c r="D1562" i="1"/>
  <c r="C1562" i="1"/>
  <c r="G1562" i="1" s="1"/>
  <c r="D1561" i="1"/>
  <c r="J1561" i="1" s="1"/>
  <c r="C1561" i="1"/>
  <c r="G1560" i="1"/>
  <c r="D1560" i="1"/>
  <c r="C1560" i="1"/>
  <c r="J1560" i="1" s="1"/>
  <c r="G1559" i="1"/>
  <c r="D1559" i="1"/>
  <c r="C1559" i="1"/>
  <c r="D1558" i="1"/>
  <c r="C1558" i="1"/>
  <c r="D1557" i="1"/>
  <c r="C1557" i="1"/>
  <c r="G1556" i="1"/>
  <c r="D1556" i="1"/>
  <c r="C1556" i="1"/>
  <c r="J1556" i="1" s="1"/>
  <c r="G1555" i="1"/>
  <c r="D1555" i="1"/>
  <c r="C1555" i="1"/>
  <c r="H1555" i="1" s="1"/>
  <c r="G1553" i="1"/>
  <c r="D1553" i="1"/>
  <c r="C1553" i="1"/>
  <c r="H1552" i="1"/>
  <c r="G1552" i="1"/>
  <c r="I1552" i="1" s="1"/>
  <c r="D1552" i="1"/>
  <c r="C1552" i="1"/>
  <c r="J1552" i="1" s="1"/>
  <c r="J1551" i="1"/>
  <c r="D1551" i="1"/>
  <c r="C1551" i="1"/>
  <c r="D1550" i="1"/>
  <c r="C1550" i="1"/>
  <c r="D1549" i="1"/>
  <c r="G1549" i="1" s="1"/>
  <c r="C1549" i="1"/>
  <c r="H1548" i="1"/>
  <c r="G1548" i="1"/>
  <c r="I1548" i="1" s="1"/>
  <c r="D1548" i="1"/>
  <c r="C1548" i="1"/>
  <c r="J1548" i="1" s="1"/>
  <c r="D1547" i="1"/>
  <c r="C1547" i="1"/>
  <c r="H1546" i="1"/>
  <c r="G1546" i="1"/>
  <c r="D1546" i="1"/>
  <c r="C1546" i="1"/>
  <c r="J1546" i="1" s="1"/>
  <c r="D1545" i="1"/>
  <c r="C1545" i="1"/>
  <c r="G1544" i="1"/>
  <c r="D1544" i="1"/>
  <c r="C1544" i="1"/>
  <c r="H1543" i="1"/>
  <c r="D1543" i="1"/>
  <c r="C1543" i="1"/>
  <c r="J1542" i="1"/>
  <c r="H1542" i="1"/>
  <c r="G1542" i="1"/>
  <c r="D1542" i="1"/>
  <c r="C1542" i="1"/>
  <c r="J1541" i="1"/>
  <c r="D1541" i="1"/>
  <c r="C1541" i="1"/>
  <c r="J1540" i="1"/>
  <c r="D1540" i="1"/>
  <c r="H1540" i="1" s="1"/>
  <c r="C1540" i="1"/>
  <c r="G1539" i="1"/>
  <c r="D1539" i="1"/>
  <c r="H1539" i="1" s="1"/>
  <c r="C1539" i="1"/>
  <c r="G1538" i="1"/>
  <c r="D1538" i="1"/>
  <c r="H1538" i="1" s="1"/>
  <c r="C1538"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G1508" i="1"/>
  <c r="D1508" i="1"/>
  <c r="H1508" i="1" s="1"/>
  <c r="C1508" i="1"/>
  <c r="D1507" i="1"/>
  <c r="C1507" i="1"/>
  <c r="D1506" i="1"/>
  <c r="C1506" i="1"/>
  <c r="D1505" i="1"/>
  <c r="H1505" i="1" s="1"/>
  <c r="C1505" i="1"/>
  <c r="G1504" i="1"/>
  <c r="D1504" i="1"/>
  <c r="H1504" i="1" s="1"/>
  <c r="C1504" i="1"/>
  <c r="G1503" i="1"/>
  <c r="D1503" i="1"/>
  <c r="H1503" i="1" s="1"/>
  <c r="C1503" i="1"/>
  <c r="D1502" i="1"/>
  <c r="C1502" i="1"/>
  <c r="D1501" i="1"/>
  <c r="H1501" i="1" s="1"/>
  <c r="C1501" i="1"/>
  <c r="G1500" i="1"/>
  <c r="D1500" i="1"/>
  <c r="H1500" i="1" s="1"/>
  <c r="C1500" i="1"/>
  <c r="D1499" i="1"/>
  <c r="C1499" i="1"/>
  <c r="D1498" i="1"/>
  <c r="C1498" i="1"/>
  <c r="D1497" i="1"/>
  <c r="H1497" i="1" s="1"/>
  <c r="C1497" i="1"/>
  <c r="G1496" i="1"/>
  <c r="D1496" i="1"/>
  <c r="H1496" i="1" s="1"/>
  <c r="C1496" i="1"/>
  <c r="G1495" i="1"/>
  <c r="D1495" i="1"/>
  <c r="H1495" i="1" s="1"/>
  <c r="C1495" i="1"/>
  <c r="D1494" i="1"/>
  <c r="C1494" i="1"/>
  <c r="D1493" i="1"/>
  <c r="H1493" i="1" s="1"/>
  <c r="C1493" i="1"/>
  <c r="G1492" i="1"/>
  <c r="D1492" i="1"/>
  <c r="H1492" i="1" s="1"/>
  <c r="C1492" i="1"/>
  <c r="D1491" i="1"/>
  <c r="C1491" i="1"/>
  <c r="D1490" i="1"/>
  <c r="C1490" i="1"/>
  <c r="C1489" i="1"/>
  <c r="G1488" i="1"/>
  <c r="D1488" i="1"/>
  <c r="H1488" i="1" s="1"/>
  <c r="C1488" i="1"/>
  <c r="G1487" i="1"/>
  <c r="D1487" i="1"/>
  <c r="H1487" i="1" s="1"/>
  <c r="C1487" i="1"/>
  <c r="D1486" i="1"/>
  <c r="C1486" i="1"/>
  <c r="D1485" i="1"/>
  <c r="H1485" i="1" s="1"/>
  <c r="C1485" i="1"/>
  <c r="C1484" i="1"/>
  <c r="G1483" i="1"/>
  <c r="D1483" i="1"/>
  <c r="H1483" i="1" s="1"/>
  <c r="C1483" i="1"/>
  <c r="D1482" i="1"/>
  <c r="C1482" i="1"/>
  <c r="D1481" i="1"/>
  <c r="H1481" i="1" s="1"/>
  <c r="C1481" i="1"/>
  <c r="G1480" i="1"/>
  <c r="D1480" i="1"/>
  <c r="H1480" i="1" s="1"/>
  <c r="C1480" i="1"/>
  <c r="D1479" i="1"/>
  <c r="C1479" i="1"/>
  <c r="D1478" i="1"/>
  <c r="C1478" i="1"/>
  <c r="D1477" i="1"/>
  <c r="H1477" i="1" s="1"/>
  <c r="C1477" i="1"/>
  <c r="G1476" i="1"/>
  <c r="D1476" i="1"/>
  <c r="H1476" i="1" s="1"/>
  <c r="C1476" i="1"/>
  <c r="G1475" i="1"/>
  <c r="D1475" i="1"/>
  <c r="H1475" i="1" s="1"/>
  <c r="C1475" i="1"/>
  <c r="D1474" i="1"/>
  <c r="C1474" i="1"/>
  <c r="D1473" i="1"/>
  <c r="H1473" i="1" s="1"/>
  <c r="C1473" i="1"/>
  <c r="G1472" i="1"/>
  <c r="D1472" i="1"/>
  <c r="H1472" i="1" s="1"/>
  <c r="C1472" i="1"/>
  <c r="D1471" i="1"/>
  <c r="C1471" i="1"/>
  <c r="D1470" i="1"/>
  <c r="C1470" i="1"/>
  <c r="D1469" i="1"/>
  <c r="H1469" i="1" s="1"/>
  <c r="C1469" i="1"/>
  <c r="G1468" i="1"/>
  <c r="D1468" i="1"/>
  <c r="H1468" i="1" s="1"/>
  <c r="C1468" i="1"/>
  <c r="G1467" i="1"/>
  <c r="D1467" i="1"/>
  <c r="H1467" i="1" s="1"/>
  <c r="C1467" i="1"/>
  <c r="D1466" i="1"/>
  <c r="C1466" i="1"/>
  <c r="D1465" i="1"/>
  <c r="H1465" i="1" s="1"/>
  <c r="C1465" i="1"/>
  <c r="G1464" i="1"/>
  <c r="D1464" i="1"/>
  <c r="H1464" i="1" s="1"/>
  <c r="C1464" i="1"/>
  <c r="D1463" i="1"/>
  <c r="C1463" i="1"/>
  <c r="D1462" i="1"/>
  <c r="C1462" i="1"/>
  <c r="D1461" i="1"/>
  <c r="H1461" i="1" s="1"/>
  <c r="C1461" i="1"/>
  <c r="G1460" i="1"/>
  <c r="D1460" i="1"/>
  <c r="H1460" i="1" s="1"/>
  <c r="C1460" i="1"/>
  <c r="G1459" i="1"/>
  <c r="D1459" i="1"/>
  <c r="H1459" i="1" s="1"/>
  <c r="C1459" i="1"/>
  <c r="D1458" i="1"/>
  <c r="C1458" i="1"/>
  <c r="D1457" i="1"/>
  <c r="H1457" i="1" s="1"/>
  <c r="C1457" i="1"/>
  <c r="G1456" i="1"/>
  <c r="D1456" i="1"/>
  <c r="H1456" i="1" s="1"/>
  <c r="C1456" i="1"/>
  <c r="D1455" i="1"/>
  <c r="C1455" i="1"/>
  <c r="D1454" i="1"/>
  <c r="C1454" i="1"/>
  <c r="D1453" i="1"/>
  <c r="H1453" i="1" s="1"/>
  <c r="C1453" i="1"/>
  <c r="G1452" i="1"/>
  <c r="D1452" i="1"/>
  <c r="H1452" i="1" s="1"/>
  <c r="C1452" i="1"/>
  <c r="G1451" i="1"/>
  <c r="D1451" i="1"/>
  <c r="H1451" i="1" s="1"/>
  <c r="C1451" i="1"/>
  <c r="D1450" i="1"/>
  <c r="C1450" i="1"/>
  <c r="D1449" i="1"/>
  <c r="H1449" i="1" s="1"/>
  <c r="C1449" i="1"/>
  <c r="G1448" i="1"/>
  <c r="D1448" i="1"/>
  <c r="H1448" i="1" s="1"/>
  <c r="C1448" i="1"/>
  <c r="D1447" i="1"/>
  <c r="C1447" i="1"/>
  <c r="D1446" i="1"/>
  <c r="C1446" i="1"/>
  <c r="D1445" i="1"/>
  <c r="H1445" i="1" s="1"/>
  <c r="C1445" i="1"/>
  <c r="G1444" i="1"/>
  <c r="D1444" i="1"/>
  <c r="H1444" i="1" s="1"/>
  <c r="C1444" i="1"/>
  <c r="G1443" i="1"/>
  <c r="D1443" i="1"/>
  <c r="H1443" i="1" s="1"/>
  <c r="C1443" i="1"/>
  <c r="D1442" i="1"/>
  <c r="C1442" i="1"/>
  <c r="D1441" i="1"/>
  <c r="H1441" i="1" s="1"/>
  <c r="C1441" i="1"/>
  <c r="G1440" i="1"/>
  <c r="D1440" i="1"/>
  <c r="H1440" i="1" s="1"/>
  <c r="C1440" i="1"/>
  <c r="D1439" i="1"/>
  <c r="C1439" i="1"/>
  <c r="D1438" i="1"/>
  <c r="C1438" i="1"/>
  <c r="D1437" i="1"/>
  <c r="H1437" i="1" s="1"/>
  <c r="C1437" i="1"/>
  <c r="G1436" i="1"/>
  <c r="D1436" i="1"/>
  <c r="H1436" i="1" s="1"/>
  <c r="C1436" i="1"/>
  <c r="G1435" i="1"/>
  <c r="D1435" i="1"/>
  <c r="H1435" i="1" s="1"/>
  <c r="C1435" i="1"/>
  <c r="D1434" i="1"/>
  <c r="H1433" i="1"/>
  <c r="D1433" i="1"/>
  <c r="G1433" i="1" s="1"/>
  <c r="C1433" i="1"/>
  <c r="H1432" i="1"/>
  <c r="D1432" i="1"/>
  <c r="G1432" i="1" s="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H1407" i="1"/>
  <c r="D1407" i="1"/>
  <c r="G1407" i="1" s="1"/>
  <c r="C1407" i="1"/>
  <c r="H1406" i="1"/>
  <c r="D1406" i="1"/>
  <c r="G1406" i="1" s="1"/>
  <c r="C1406" i="1"/>
  <c r="C1405" i="1"/>
  <c r="H1404" i="1"/>
  <c r="D1404" i="1"/>
  <c r="G1404" i="1" s="1"/>
  <c r="C1404" i="1"/>
  <c r="H1403" i="1"/>
  <c r="D1403" i="1"/>
  <c r="G1403" i="1" s="1"/>
  <c r="C1403" i="1"/>
  <c r="H1402" i="1"/>
  <c r="D1402" i="1"/>
  <c r="G1402" i="1" s="1"/>
  <c r="C1402" i="1"/>
  <c r="H1401" i="1"/>
  <c r="D1401" i="1"/>
  <c r="G1401" i="1" s="1"/>
  <c r="C1401"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D1300" i="1"/>
  <c r="D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D1240" i="1"/>
  <c r="G1239" i="1"/>
  <c r="D1239" i="1"/>
  <c r="H1239" i="1" s="1"/>
  <c r="C1239" i="1"/>
  <c r="D1238" i="1"/>
  <c r="H1238" i="1" s="1"/>
  <c r="C1238" i="1"/>
  <c r="D1237" i="1"/>
  <c r="C1237" i="1"/>
  <c r="G1236" i="1"/>
  <c r="D1236" i="1"/>
  <c r="H1236" i="1" s="1"/>
  <c r="C1236" i="1"/>
  <c r="G1235" i="1"/>
  <c r="D1235" i="1"/>
  <c r="H1235" i="1" s="1"/>
  <c r="C1235" i="1"/>
  <c r="D1234" i="1"/>
  <c r="H1234" i="1" s="1"/>
  <c r="C1234" i="1"/>
  <c r="D1233" i="1"/>
  <c r="C1233" i="1"/>
  <c r="G1232" i="1"/>
  <c r="D1232" i="1"/>
  <c r="H1232" i="1" s="1"/>
  <c r="C1232" i="1"/>
  <c r="G1231" i="1"/>
  <c r="D1231" i="1"/>
  <c r="H1231" i="1" s="1"/>
  <c r="C1231" i="1"/>
  <c r="G1230" i="1"/>
  <c r="D1230" i="1"/>
  <c r="H1230" i="1" s="1"/>
  <c r="C1230" i="1"/>
  <c r="D1229" i="1"/>
  <c r="C1229" i="1"/>
  <c r="G1228" i="1"/>
  <c r="D1228" i="1"/>
  <c r="H1228" i="1" s="1"/>
  <c r="C1228" i="1"/>
  <c r="G1227" i="1"/>
  <c r="D1227" i="1"/>
  <c r="H1227" i="1" s="1"/>
  <c r="C1227" i="1"/>
  <c r="D1226" i="1"/>
  <c r="C1226" i="1"/>
  <c r="D1225" i="1"/>
  <c r="C1225" i="1"/>
  <c r="G1224" i="1"/>
  <c r="D1224" i="1"/>
  <c r="H1224" i="1" s="1"/>
  <c r="C1224" i="1"/>
  <c r="G1223" i="1"/>
  <c r="D1223" i="1"/>
  <c r="H1223" i="1" s="1"/>
  <c r="C1223" i="1"/>
  <c r="D1222" i="1"/>
  <c r="D1221" i="1"/>
  <c r="C1221" i="1"/>
  <c r="D1220" i="1"/>
  <c r="C1220" i="1"/>
  <c r="D1219" i="1"/>
  <c r="C1219" i="1"/>
  <c r="D1218" i="1"/>
  <c r="C1218" i="1"/>
  <c r="D1217" i="1"/>
  <c r="C1217" i="1"/>
  <c r="D1216" i="1"/>
  <c r="C1216" i="1"/>
  <c r="D1215" i="1"/>
  <c r="C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D1184" i="1"/>
  <c r="G1183" i="1"/>
  <c r="D1183" i="1"/>
  <c r="H1183" i="1" s="1"/>
  <c r="C1183" i="1"/>
  <c r="G1182" i="1"/>
  <c r="D1182" i="1"/>
  <c r="H1182" i="1" s="1"/>
  <c r="C1182" i="1"/>
  <c r="D1181" i="1"/>
  <c r="H1178" i="1"/>
  <c r="G1178" i="1"/>
  <c r="D1178" i="1"/>
  <c r="C1178" i="1"/>
  <c r="H1177" i="1"/>
  <c r="G1177" i="1"/>
  <c r="D1177" i="1"/>
  <c r="C1177" i="1"/>
  <c r="D1176" i="1"/>
  <c r="D1175" i="1"/>
  <c r="C1175" i="1"/>
  <c r="G1174" i="1"/>
  <c r="D1174" i="1"/>
  <c r="H1174" i="1" s="1"/>
  <c r="C1174" i="1"/>
  <c r="G1173" i="1"/>
  <c r="D1173" i="1"/>
  <c r="H1173" i="1" s="1"/>
  <c r="C1173" i="1"/>
  <c r="D1172" i="1"/>
  <c r="H1172" i="1" s="1"/>
  <c r="C1172" i="1"/>
  <c r="D1171" i="1"/>
  <c r="C1171" i="1"/>
  <c r="D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D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H1076" i="1"/>
  <c r="D1076" i="1"/>
  <c r="G1076" i="1" s="1"/>
  <c r="C1076" i="1"/>
  <c r="H1075" i="1"/>
  <c r="D1075" i="1"/>
  <c r="G1075" i="1" s="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D1014" i="1"/>
  <c r="C1014" i="1"/>
  <c r="D1013" i="1"/>
  <c r="C1013" i="1"/>
  <c r="D1012" i="1"/>
  <c r="H1010" i="1"/>
  <c r="D1010" i="1"/>
  <c r="C1010" i="1"/>
  <c r="G1010" i="1" s="1"/>
  <c r="D1009" i="1"/>
  <c r="C1009" i="1"/>
  <c r="D1008" i="1"/>
  <c r="C1008" i="1"/>
  <c r="G1008" i="1" s="1"/>
  <c r="H1007" i="1"/>
  <c r="D1007" i="1"/>
  <c r="C1007" i="1"/>
  <c r="G1007" i="1" s="1"/>
  <c r="H1006" i="1"/>
  <c r="D1006" i="1"/>
  <c r="C1006" i="1"/>
  <c r="G1006" i="1" s="1"/>
  <c r="D1005" i="1"/>
  <c r="C1005" i="1"/>
  <c r="D1004" i="1"/>
  <c r="C1004" i="1"/>
  <c r="G1004" i="1" s="1"/>
  <c r="H1003" i="1"/>
  <c r="D1003" i="1"/>
  <c r="C1003" i="1"/>
  <c r="G1003" i="1" s="1"/>
  <c r="H1002" i="1"/>
  <c r="D1002" i="1"/>
  <c r="C1002" i="1"/>
  <c r="G1002" i="1" s="1"/>
  <c r="D1001" i="1"/>
  <c r="C1001" i="1"/>
  <c r="D1000" i="1"/>
  <c r="C1000" i="1"/>
  <c r="G1000" i="1" s="1"/>
  <c r="H999" i="1"/>
  <c r="D999" i="1"/>
  <c r="C999" i="1"/>
  <c r="G999" i="1" s="1"/>
  <c r="H998" i="1"/>
  <c r="D998" i="1"/>
  <c r="C998" i="1"/>
  <c r="G998" i="1" s="1"/>
  <c r="D997" i="1"/>
  <c r="C997" i="1"/>
  <c r="D996" i="1"/>
  <c r="C996" i="1"/>
  <c r="G996" i="1" s="1"/>
  <c r="H995" i="1"/>
  <c r="D995" i="1"/>
  <c r="C995" i="1"/>
  <c r="G995" i="1" s="1"/>
  <c r="H994" i="1"/>
  <c r="D994" i="1"/>
  <c r="C994" i="1"/>
  <c r="G994" i="1" s="1"/>
  <c r="D993" i="1"/>
  <c r="C993" i="1"/>
  <c r="D992" i="1"/>
  <c r="C992" i="1"/>
  <c r="G992" i="1" s="1"/>
  <c r="H991" i="1"/>
  <c r="D991" i="1"/>
  <c r="C991" i="1"/>
  <c r="G991" i="1" s="1"/>
  <c r="H990" i="1"/>
  <c r="D990" i="1"/>
  <c r="C990" i="1"/>
  <c r="G990" i="1" s="1"/>
  <c r="D989" i="1"/>
  <c r="C989" i="1"/>
  <c r="D988" i="1"/>
  <c r="C988" i="1"/>
  <c r="G988" i="1" s="1"/>
  <c r="H987" i="1"/>
  <c r="D987" i="1"/>
  <c r="C987" i="1"/>
  <c r="G987" i="1" s="1"/>
  <c r="H986" i="1"/>
  <c r="D986" i="1"/>
  <c r="C986" i="1"/>
  <c r="G986" i="1" s="1"/>
  <c r="D985" i="1"/>
  <c r="C985" i="1"/>
  <c r="D984" i="1"/>
  <c r="C984" i="1"/>
  <c r="G984" i="1" s="1"/>
  <c r="H983" i="1"/>
  <c r="D983" i="1"/>
  <c r="C983" i="1"/>
  <c r="G983" i="1" s="1"/>
  <c r="H982" i="1"/>
  <c r="D982" i="1"/>
  <c r="C982" i="1"/>
  <c r="G982" i="1" s="1"/>
  <c r="D981" i="1"/>
  <c r="C981" i="1"/>
  <c r="D980" i="1"/>
  <c r="C980" i="1"/>
  <c r="G980" i="1" s="1"/>
  <c r="H979" i="1"/>
  <c r="D979" i="1"/>
  <c r="C979" i="1"/>
  <c r="G979" i="1" s="1"/>
  <c r="H978" i="1"/>
  <c r="D978" i="1"/>
  <c r="C978" i="1"/>
  <c r="G978" i="1" s="1"/>
  <c r="D977" i="1"/>
  <c r="C977" i="1"/>
  <c r="D976" i="1"/>
  <c r="C976" i="1"/>
  <c r="G976" i="1" s="1"/>
  <c r="H975" i="1"/>
  <c r="D975" i="1"/>
  <c r="C975" i="1"/>
  <c r="G975" i="1" s="1"/>
  <c r="H974" i="1"/>
  <c r="D974" i="1"/>
  <c r="C974" i="1"/>
  <c r="G974" i="1" s="1"/>
  <c r="D973" i="1"/>
  <c r="C973" i="1"/>
  <c r="D972" i="1"/>
  <c r="C972" i="1"/>
  <c r="G972" i="1" s="1"/>
  <c r="H971" i="1"/>
  <c r="D971" i="1"/>
  <c r="C971" i="1"/>
  <c r="G971" i="1" s="1"/>
  <c r="H970" i="1"/>
  <c r="D970" i="1"/>
  <c r="C970" i="1"/>
  <c r="G970" i="1" s="1"/>
  <c r="D969" i="1"/>
  <c r="C969" i="1"/>
  <c r="D968" i="1"/>
  <c r="C968" i="1"/>
  <c r="G968" i="1" s="1"/>
  <c r="H967" i="1"/>
  <c r="D967" i="1"/>
  <c r="C967" i="1"/>
  <c r="G967" i="1" s="1"/>
  <c r="H966" i="1"/>
  <c r="D966" i="1"/>
  <c r="C966" i="1"/>
  <c r="G966" i="1" s="1"/>
  <c r="D965" i="1"/>
  <c r="C965" i="1"/>
  <c r="D964" i="1"/>
  <c r="C964" i="1"/>
  <c r="G964" i="1" s="1"/>
  <c r="H963" i="1"/>
  <c r="D963" i="1"/>
  <c r="C963" i="1"/>
  <c r="G963" i="1" s="1"/>
  <c r="H962" i="1"/>
  <c r="D962" i="1"/>
  <c r="C962" i="1"/>
  <c r="G962" i="1" s="1"/>
  <c r="D961" i="1"/>
  <c r="C961" i="1"/>
  <c r="D960" i="1"/>
  <c r="C960" i="1"/>
  <c r="G960" i="1" s="1"/>
  <c r="H959" i="1"/>
  <c r="D959" i="1"/>
  <c r="C959" i="1"/>
  <c r="G959" i="1" s="1"/>
  <c r="H958" i="1"/>
  <c r="D958" i="1"/>
  <c r="C958" i="1"/>
  <c r="G958" i="1" s="1"/>
  <c r="D957" i="1"/>
  <c r="C957" i="1"/>
  <c r="D956" i="1"/>
  <c r="C956" i="1"/>
  <c r="G956" i="1" s="1"/>
  <c r="H955" i="1"/>
  <c r="D955" i="1"/>
  <c r="C955" i="1"/>
  <c r="G955" i="1" s="1"/>
  <c r="H954" i="1"/>
  <c r="D954" i="1"/>
  <c r="C954" i="1"/>
  <c r="G954" i="1" s="1"/>
  <c r="D953" i="1"/>
  <c r="C953" i="1"/>
  <c r="D952" i="1"/>
  <c r="C952" i="1"/>
  <c r="G952" i="1" s="1"/>
  <c r="H951" i="1"/>
  <c r="D951" i="1"/>
  <c r="C951" i="1"/>
  <c r="G951" i="1" s="1"/>
  <c r="H950" i="1"/>
  <c r="D950" i="1"/>
  <c r="C950" i="1"/>
  <c r="G950" i="1" s="1"/>
  <c r="D949" i="1"/>
  <c r="C949" i="1"/>
  <c r="D948" i="1"/>
  <c r="C948" i="1"/>
  <c r="G948" i="1" s="1"/>
  <c r="H947" i="1"/>
  <c r="D947" i="1"/>
  <c r="C947" i="1"/>
  <c r="G947" i="1" s="1"/>
  <c r="H946" i="1"/>
  <c r="D946" i="1"/>
  <c r="C946" i="1"/>
  <c r="G946" i="1" s="1"/>
  <c r="D945" i="1"/>
  <c r="C945" i="1"/>
  <c r="D944" i="1"/>
  <c r="C944" i="1"/>
  <c r="G944" i="1" s="1"/>
  <c r="H943" i="1"/>
  <c r="D943" i="1"/>
  <c r="C943" i="1"/>
  <c r="G943" i="1" s="1"/>
  <c r="H942" i="1"/>
  <c r="D942" i="1"/>
  <c r="C942" i="1"/>
  <c r="G942" i="1" s="1"/>
  <c r="D941" i="1"/>
  <c r="C941" i="1"/>
  <c r="D940" i="1"/>
  <c r="C940" i="1"/>
  <c r="G940" i="1" s="1"/>
  <c r="H939" i="1"/>
  <c r="D939" i="1"/>
  <c r="C939" i="1"/>
  <c r="G939" i="1" s="1"/>
  <c r="H938" i="1"/>
  <c r="D938" i="1"/>
  <c r="C938" i="1"/>
  <c r="G938" i="1" s="1"/>
  <c r="D937" i="1"/>
  <c r="C937" i="1"/>
  <c r="D936" i="1"/>
  <c r="C936" i="1"/>
  <c r="G936" i="1" s="1"/>
  <c r="H935" i="1"/>
  <c r="D935" i="1"/>
  <c r="C935" i="1"/>
  <c r="G935" i="1" s="1"/>
  <c r="H934" i="1"/>
  <c r="D934" i="1"/>
  <c r="C934" i="1"/>
  <c r="G934" i="1" s="1"/>
  <c r="D933" i="1"/>
  <c r="C933" i="1"/>
  <c r="D932" i="1"/>
  <c r="C932" i="1"/>
  <c r="G932" i="1" s="1"/>
  <c r="H931" i="1"/>
  <c r="D931" i="1"/>
  <c r="C931" i="1"/>
  <c r="G931" i="1" s="1"/>
  <c r="H930" i="1"/>
  <c r="D930" i="1"/>
  <c r="C930" i="1"/>
  <c r="G930" i="1" s="1"/>
  <c r="D929" i="1"/>
  <c r="C929" i="1"/>
  <c r="D928" i="1"/>
  <c r="C928" i="1"/>
  <c r="G928" i="1" s="1"/>
  <c r="H927" i="1"/>
  <c r="D927" i="1"/>
  <c r="C927" i="1"/>
  <c r="G927" i="1" s="1"/>
  <c r="H926" i="1"/>
  <c r="D926" i="1"/>
  <c r="C926" i="1"/>
  <c r="G926" i="1" s="1"/>
  <c r="D925" i="1"/>
  <c r="C925" i="1"/>
  <c r="D924" i="1"/>
  <c r="C924" i="1"/>
  <c r="G924" i="1" s="1"/>
  <c r="H923" i="1"/>
  <c r="D923" i="1"/>
  <c r="C923" i="1"/>
  <c r="G923" i="1" s="1"/>
  <c r="H922" i="1"/>
  <c r="D922" i="1"/>
  <c r="C922" i="1"/>
  <c r="G922" i="1" s="1"/>
  <c r="D921" i="1"/>
  <c r="C921" i="1"/>
  <c r="D920" i="1"/>
  <c r="C920" i="1"/>
  <c r="G920" i="1" s="1"/>
  <c r="H919" i="1"/>
  <c r="D919" i="1"/>
  <c r="C919" i="1"/>
  <c r="G919" i="1" s="1"/>
  <c r="H918" i="1"/>
  <c r="D918" i="1"/>
  <c r="C918" i="1"/>
  <c r="G918" i="1" s="1"/>
  <c r="D917" i="1"/>
  <c r="C917" i="1"/>
  <c r="D916" i="1"/>
  <c r="C916" i="1"/>
  <c r="G916" i="1" s="1"/>
  <c r="H915" i="1"/>
  <c r="D915" i="1"/>
  <c r="C915" i="1"/>
  <c r="G915" i="1" s="1"/>
  <c r="H914" i="1"/>
  <c r="D914" i="1"/>
  <c r="C914" i="1"/>
  <c r="G914" i="1" s="1"/>
  <c r="D913" i="1"/>
  <c r="C913" i="1"/>
  <c r="D912" i="1"/>
  <c r="C912" i="1"/>
  <c r="G912" i="1" s="1"/>
  <c r="H911" i="1"/>
  <c r="D911" i="1"/>
  <c r="C911" i="1"/>
  <c r="G911" i="1" s="1"/>
  <c r="H910" i="1"/>
  <c r="D910" i="1"/>
  <c r="C910" i="1"/>
  <c r="G910" i="1" s="1"/>
  <c r="D909" i="1"/>
  <c r="C909" i="1"/>
  <c r="D908" i="1"/>
  <c r="C908" i="1"/>
  <c r="G908" i="1" s="1"/>
  <c r="H907" i="1"/>
  <c r="D907" i="1"/>
  <c r="C907" i="1"/>
  <c r="G907" i="1" s="1"/>
  <c r="H906" i="1"/>
  <c r="D906" i="1"/>
  <c r="C906" i="1"/>
  <c r="G906" i="1" s="1"/>
  <c r="D905" i="1"/>
  <c r="C905" i="1"/>
  <c r="D904" i="1"/>
  <c r="C904" i="1"/>
  <c r="G904" i="1" s="1"/>
  <c r="H903" i="1"/>
  <c r="D903" i="1"/>
  <c r="C903" i="1"/>
  <c r="G903" i="1" s="1"/>
  <c r="H902" i="1"/>
  <c r="D902" i="1"/>
  <c r="C902" i="1"/>
  <c r="G902" i="1" s="1"/>
  <c r="D901" i="1"/>
  <c r="C901" i="1"/>
  <c r="D900" i="1"/>
  <c r="C900" i="1"/>
  <c r="G900" i="1" s="1"/>
  <c r="H899" i="1"/>
  <c r="D899" i="1"/>
  <c r="C899" i="1"/>
  <c r="G899" i="1" s="1"/>
  <c r="H898" i="1"/>
  <c r="D898" i="1"/>
  <c r="C898" i="1"/>
  <c r="G898" i="1" s="1"/>
  <c r="D897" i="1"/>
  <c r="C897" i="1"/>
  <c r="D896" i="1"/>
  <c r="C896" i="1"/>
  <c r="G896" i="1" s="1"/>
  <c r="H895" i="1"/>
  <c r="D895" i="1"/>
  <c r="C895" i="1"/>
  <c r="G895" i="1" s="1"/>
  <c r="H894" i="1"/>
  <c r="D894" i="1"/>
  <c r="C894" i="1"/>
  <c r="G894" i="1" s="1"/>
  <c r="D893" i="1"/>
  <c r="C893" i="1"/>
  <c r="D892" i="1"/>
  <c r="C892" i="1"/>
  <c r="G892" i="1" s="1"/>
  <c r="H891" i="1"/>
  <c r="D891" i="1"/>
  <c r="C891" i="1"/>
  <c r="G891" i="1" s="1"/>
  <c r="H890" i="1"/>
  <c r="D890" i="1"/>
  <c r="C890" i="1"/>
  <c r="G890" i="1" s="1"/>
  <c r="D889" i="1"/>
  <c r="C889" i="1"/>
  <c r="D888" i="1"/>
  <c r="C888" i="1"/>
  <c r="G888" i="1" s="1"/>
  <c r="H887" i="1"/>
  <c r="D887" i="1"/>
  <c r="C887" i="1"/>
  <c r="G887" i="1" s="1"/>
  <c r="H886" i="1"/>
  <c r="D886" i="1"/>
  <c r="C886" i="1"/>
  <c r="G886" i="1" s="1"/>
  <c r="D885" i="1"/>
  <c r="C885" i="1"/>
  <c r="D884" i="1"/>
  <c r="C884" i="1"/>
  <c r="G884" i="1" s="1"/>
  <c r="H883" i="1"/>
  <c r="D883" i="1"/>
  <c r="C883" i="1"/>
  <c r="G883" i="1" s="1"/>
  <c r="H882" i="1"/>
  <c r="D882" i="1"/>
  <c r="C882" i="1"/>
  <c r="G882" i="1" s="1"/>
  <c r="D881" i="1"/>
  <c r="C881" i="1"/>
  <c r="D880" i="1"/>
  <c r="C880" i="1"/>
  <c r="G880" i="1" s="1"/>
  <c r="H879" i="1"/>
  <c r="D879" i="1"/>
  <c r="C879" i="1"/>
  <c r="G879" i="1" s="1"/>
  <c r="H878" i="1"/>
  <c r="D878" i="1"/>
  <c r="C878" i="1"/>
  <c r="G878" i="1" s="1"/>
  <c r="D877" i="1"/>
  <c r="C877" i="1"/>
  <c r="D876" i="1"/>
  <c r="C876" i="1"/>
  <c r="G876" i="1" s="1"/>
  <c r="H875" i="1"/>
  <c r="D875" i="1"/>
  <c r="C875" i="1"/>
  <c r="G875" i="1" s="1"/>
  <c r="H874" i="1"/>
  <c r="D874" i="1"/>
  <c r="C874" i="1"/>
  <c r="G874" i="1" s="1"/>
  <c r="D873" i="1"/>
  <c r="C873" i="1"/>
  <c r="D872" i="1"/>
  <c r="C872" i="1"/>
  <c r="G872" i="1" s="1"/>
  <c r="H871" i="1"/>
  <c r="D871" i="1"/>
  <c r="C871" i="1"/>
  <c r="G871" i="1" s="1"/>
  <c r="H870" i="1"/>
  <c r="D870" i="1"/>
  <c r="C870" i="1"/>
  <c r="G870" i="1" s="1"/>
  <c r="D869" i="1"/>
  <c r="C869" i="1"/>
  <c r="D868" i="1"/>
  <c r="C868" i="1"/>
  <c r="G868" i="1" s="1"/>
  <c r="H867" i="1"/>
  <c r="D867" i="1"/>
  <c r="C867" i="1"/>
  <c r="G867" i="1" s="1"/>
  <c r="H866" i="1"/>
  <c r="D866" i="1"/>
  <c r="C866" i="1"/>
  <c r="G866" i="1" s="1"/>
  <c r="D865" i="1"/>
  <c r="C865" i="1"/>
  <c r="D864" i="1"/>
  <c r="C864" i="1"/>
  <c r="G864" i="1" s="1"/>
  <c r="H863" i="1"/>
  <c r="D863" i="1"/>
  <c r="C863" i="1"/>
  <c r="G863" i="1" s="1"/>
  <c r="H862" i="1"/>
  <c r="D862" i="1"/>
  <c r="C862" i="1"/>
  <c r="G862" i="1" s="1"/>
  <c r="D861" i="1"/>
  <c r="C861" i="1"/>
  <c r="D860" i="1"/>
  <c r="C860" i="1"/>
  <c r="G860" i="1" s="1"/>
  <c r="H859" i="1"/>
  <c r="D859" i="1"/>
  <c r="C859" i="1"/>
  <c r="G859" i="1" s="1"/>
  <c r="H858" i="1"/>
  <c r="D858" i="1"/>
  <c r="C858" i="1"/>
  <c r="G858" i="1" s="1"/>
  <c r="D857" i="1"/>
  <c r="C857" i="1"/>
  <c r="D856" i="1"/>
  <c r="C856" i="1"/>
  <c r="G856" i="1" s="1"/>
  <c r="H855" i="1"/>
  <c r="D855" i="1"/>
  <c r="C855" i="1"/>
  <c r="G855" i="1" s="1"/>
  <c r="H854" i="1"/>
  <c r="D854" i="1"/>
  <c r="C854" i="1"/>
  <c r="G854" i="1" s="1"/>
  <c r="D853" i="1"/>
  <c r="C853" i="1"/>
  <c r="D852" i="1"/>
  <c r="C852" i="1"/>
  <c r="G852" i="1" s="1"/>
  <c r="H851" i="1"/>
  <c r="D851" i="1"/>
  <c r="C851" i="1"/>
  <c r="G851" i="1" s="1"/>
  <c r="H850" i="1"/>
  <c r="D850" i="1"/>
  <c r="C850" i="1"/>
  <c r="G850" i="1" s="1"/>
  <c r="D849" i="1"/>
  <c r="C849" i="1"/>
  <c r="D848" i="1"/>
  <c r="C848" i="1"/>
  <c r="G848" i="1" s="1"/>
  <c r="H847" i="1"/>
  <c r="D847" i="1"/>
  <c r="C847" i="1"/>
  <c r="G847" i="1" s="1"/>
  <c r="H846" i="1"/>
  <c r="D846" i="1"/>
  <c r="C846" i="1"/>
  <c r="G846" i="1" s="1"/>
  <c r="D845" i="1"/>
  <c r="C845" i="1"/>
  <c r="D844" i="1"/>
  <c r="C844" i="1"/>
  <c r="G844" i="1" s="1"/>
  <c r="H843" i="1"/>
  <c r="D843" i="1"/>
  <c r="C843" i="1"/>
  <c r="G843" i="1" s="1"/>
  <c r="H842" i="1"/>
  <c r="D842" i="1"/>
  <c r="C842" i="1"/>
  <c r="G842" i="1" s="1"/>
  <c r="D841" i="1"/>
  <c r="C841" i="1"/>
  <c r="D840" i="1"/>
  <c r="C840" i="1"/>
  <c r="G840" i="1" s="1"/>
  <c r="H839" i="1"/>
  <c r="D839" i="1"/>
  <c r="C839" i="1"/>
  <c r="G839" i="1" s="1"/>
  <c r="H838" i="1"/>
  <c r="D838" i="1"/>
  <c r="C838" i="1"/>
  <c r="G838" i="1" s="1"/>
  <c r="D837" i="1"/>
  <c r="C837" i="1"/>
  <c r="D836" i="1"/>
  <c r="C836" i="1"/>
  <c r="G836" i="1" s="1"/>
  <c r="H835" i="1"/>
  <c r="D835" i="1"/>
  <c r="C835" i="1"/>
  <c r="G835" i="1" s="1"/>
  <c r="H834" i="1"/>
  <c r="D834" i="1"/>
  <c r="C834" i="1"/>
  <c r="G834" i="1" s="1"/>
  <c r="D833" i="1"/>
  <c r="C833" i="1"/>
  <c r="D832" i="1"/>
  <c r="C832" i="1"/>
  <c r="G832" i="1" s="1"/>
  <c r="H831" i="1"/>
  <c r="D831" i="1"/>
  <c r="C831" i="1"/>
  <c r="G831" i="1" s="1"/>
  <c r="H830" i="1"/>
  <c r="D830" i="1"/>
  <c r="C830" i="1"/>
  <c r="G830" i="1" s="1"/>
  <c r="D829" i="1"/>
  <c r="C829" i="1"/>
  <c r="D828" i="1"/>
  <c r="C828" i="1"/>
  <c r="G828" i="1" s="1"/>
  <c r="H827" i="1"/>
  <c r="D827" i="1"/>
  <c r="C827" i="1"/>
  <c r="G827" i="1" s="1"/>
  <c r="H826" i="1"/>
  <c r="D826" i="1"/>
  <c r="C826" i="1"/>
  <c r="G826" i="1" s="1"/>
  <c r="D825" i="1"/>
  <c r="C825" i="1"/>
  <c r="D824" i="1"/>
  <c r="C824" i="1"/>
  <c r="G824" i="1" s="1"/>
  <c r="H823" i="1"/>
  <c r="D823" i="1"/>
  <c r="C823" i="1"/>
  <c r="G823" i="1" s="1"/>
  <c r="H822" i="1"/>
  <c r="D822" i="1"/>
  <c r="C822" i="1"/>
  <c r="G822" i="1" s="1"/>
  <c r="D821" i="1"/>
  <c r="C821" i="1"/>
  <c r="D820" i="1"/>
  <c r="C820" i="1"/>
  <c r="G820" i="1" s="1"/>
  <c r="H819" i="1"/>
  <c r="D819" i="1"/>
  <c r="C819" i="1"/>
  <c r="G819" i="1" s="1"/>
  <c r="H818" i="1"/>
  <c r="D818" i="1"/>
  <c r="C818" i="1"/>
  <c r="G818" i="1" s="1"/>
  <c r="D817" i="1"/>
  <c r="C817" i="1"/>
  <c r="D816" i="1"/>
  <c r="C816" i="1"/>
  <c r="G816" i="1" s="1"/>
  <c r="H815" i="1"/>
  <c r="D815" i="1"/>
  <c r="C815" i="1"/>
  <c r="G815" i="1" s="1"/>
  <c r="H814" i="1"/>
  <c r="D814" i="1"/>
  <c r="C814" i="1"/>
  <c r="G814" i="1" s="1"/>
  <c r="D813" i="1"/>
  <c r="C813" i="1"/>
  <c r="D812" i="1"/>
  <c r="C812" i="1"/>
  <c r="G812" i="1" s="1"/>
  <c r="H811" i="1"/>
  <c r="D811" i="1"/>
  <c r="C811" i="1"/>
  <c r="G811" i="1" s="1"/>
  <c r="H810" i="1"/>
  <c r="D810" i="1"/>
  <c r="C810" i="1"/>
  <c r="G810" i="1" s="1"/>
  <c r="D809" i="1"/>
  <c r="C809" i="1"/>
  <c r="D808" i="1"/>
  <c r="C808" i="1"/>
  <c r="G808" i="1" s="1"/>
  <c r="H807" i="1"/>
  <c r="D807" i="1"/>
  <c r="C807" i="1"/>
  <c r="G807" i="1" s="1"/>
  <c r="H806" i="1"/>
  <c r="D806" i="1"/>
  <c r="C806" i="1"/>
  <c r="G806" i="1" s="1"/>
  <c r="D805" i="1"/>
  <c r="C805" i="1"/>
  <c r="D804" i="1"/>
  <c r="C804" i="1"/>
  <c r="G804" i="1" s="1"/>
  <c r="H803" i="1"/>
  <c r="D803" i="1"/>
  <c r="C803" i="1"/>
  <c r="G803" i="1" s="1"/>
  <c r="H802" i="1"/>
  <c r="D802" i="1"/>
  <c r="C802" i="1"/>
  <c r="G802" i="1" s="1"/>
  <c r="D801" i="1"/>
  <c r="C801" i="1"/>
  <c r="D800" i="1"/>
  <c r="C800" i="1"/>
  <c r="G800" i="1" s="1"/>
  <c r="H799" i="1"/>
  <c r="D799" i="1"/>
  <c r="C799" i="1"/>
  <c r="G799" i="1" s="1"/>
  <c r="H798" i="1"/>
  <c r="D798" i="1"/>
  <c r="C798" i="1"/>
  <c r="G798" i="1" s="1"/>
  <c r="D797" i="1"/>
  <c r="C797" i="1"/>
  <c r="D796" i="1"/>
  <c r="C796" i="1"/>
  <c r="G796" i="1" s="1"/>
  <c r="H795" i="1"/>
  <c r="D795" i="1"/>
  <c r="C795" i="1"/>
  <c r="G795" i="1" s="1"/>
  <c r="H794" i="1"/>
  <c r="D794" i="1"/>
  <c r="C794" i="1"/>
  <c r="G794" i="1" s="1"/>
  <c r="D793" i="1"/>
  <c r="C793" i="1"/>
  <c r="D792" i="1"/>
  <c r="C792" i="1"/>
  <c r="G792" i="1" s="1"/>
  <c r="H791" i="1"/>
  <c r="D791" i="1"/>
  <c r="C791" i="1"/>
  <c r="G791" i="1" s="1"/>
  <c r="H790" i="1"/>
  <c r="D790" i="1"/>
  <c r="C790" i="1"/>
  <c r="G790" i="1" s="1"/>
  <c r="D789" i="1"/>
  <c r="C789" i="1"/>
  <c r="D788" i="1"/>
  <c r="C788" i="1"/>
  <c r="G788" i="1" s="1"/>
  <c r="H787" i="1"/>
  <c r="D787" i="1"/>
  <c r="C787" i="1"/>
  <c r="G787" i="1" s="1"/>
  <c r="H786" i="1"/>
  <c r="D786" i="1"/>
  <c r="C786" i="1"/>
  <c r="G786" i="1" s="1"/>
  <c r="D785" i="1"/>
  <c r="C785" i="1"/>
  <c r="D784" i="1"/>
  <c r="C784" i="1"/>
  <c r="G784" i="1" s="1"/>
  <c r="H783" i="1"/>
  <c r="D783" i="1"/>
  <c r="C783" i="1"/>
  <c r="G783" i="1" s="1"/>
  <c r="H782" i="1"/>
  <c r="D782" i="1"/>
  <c r="C782" i="1"/>
  <c r="G782" i="1" s="1"/>
  <c r="D781" i="1"/>
  <c r="C781" i="1"/>
  <c r="D780" i="1"/>
  <c r="C780" i="1"/>
  <c r="G780" i="1" s="1"/>
  <c r="H779" i="1"/>
  <c r="D779" i="1"/>
  <c r="C779" i="1"/>
  <c r="G779" i="1" s="1"/>
  <c r="H778" i="1"/>
  <c r="D778" i="1"/>
  <c r="C778" i="1"/>
  <c r="G778" i="1" s="1"/>
  <c r="D777" i="1"/>
  <c r="C777" i="1"/>
  <c r="D776" i="1"/>
  <c r="C776" i="1"/>
  <c r="G776" i="1" s="1"/>
  <c r="H775" i="1"/>
  <c r="D775" i="1"/>
  <c r="C775" i="1"/>
  <c r="G775" i="1" s="1"/>
  <c r="H774" i="1"/>
  <c r="D774" i="1"/>
  <c r="C774" i="1"/>
  <c r="G774" i="1" s="1"/>
  <c r="D773" i="1"/>
  <c r="C773" i="1"/>
  <c r="D772" i="1"/>
  <c r="C772" i="1"/>
  <c r="G772" i="1" s="1"/>
  <c r="H771" i="1"/>
  <c r="D771" i="1"/>
  <c r="C771" i="1"/>
  <c r="G771" i="1" s="1"/>
  <c r="H770" i="1"/>
  <c r="D770" i="1"/>
  <c r="C770" i="1"/>
  <c r="G770" i="1" s="1"/>
  <c r="D769" i="1"/>
  <c r="C769" i="1"/>
  <c r="D768" i="1"/>
  <c r="C768" i="1"/>
  <c r="G768" i="1" s="1"/>
  <c r="H767" i="1"/>
  <c r="D767" i="1"/>
  <c r="C767" i="1"/>
  <c r="G767" i="1" s="1"/>
  <c r="H766" i="1"/>
  <c r="D766" i="1"/>
  <c r="C766" i="1"/>
  <c r="G766" i="1" s="1"/>
  <c r="D765" i="1"/>
  <c r="C765" i="1"/>
  <c r="D764" i="1"/>
  <c r="C764" i="1"/>
  <c r="G764" i="1" s="1"/>
  <c r="H763" i="1"/>
  <c r="D763" i="1"/>
  <c r="C763" i="1"/>
  <c r="G763" i="1" s="1"/>
  <c r="H762" i="1"/>
  <c r="D762" i="1"/>
  <c r="C762" i="1"/>
  <c r="G762" i="1" s="1"/>
  <c r="D761" i="1"/>
  <c r="C761" i="1"/>
  <c r="D760" i="1"/>
  <c r="C760" i="1"/>
  <c r="G760" i="1" s="1"/>
  <c r="H759" i="1"/>
  <c r="D759" i="1"/>
  <c r="C759" i="1"/>
  <c r="G759" i="1" s="1"/>
  <c r="H758" i="1"/>
  <c r="D758" i="1"/>
  <c r="C758" i="1"/>
  <c r="G758" i="1" s="1"/>
  <c r="D757" i="1"/>
  <c r="C757" i="1"/>
  <c r="D756" i="1"/>
  <c r="C756" i="1"/>
  <c r="G756" i="1" s="1"/>
  <c r="H755" i="1"/>
  <c r="D755" i="1"/>
  <c r="C755" i="1"/>
  <c r="G755" i="1" s="1"/>
  <c r="H754" i="1"/>
  <c r="D754" i="1"/>
  <c r="C754" i="1"/>
  <c r="G754" i="1" s="1"/>
  <c r="D753" i="1"/>
  <c r="C753" i="1"/>
  <c r="D752" i="1"/>
  <c r="C752" i="1"/>
  <c r="G752" i="1" s="1"/>
  <c r="H751" i="1"/>
  <c r="D751" i="1"/>
  <c r="C751" i="1"/>
  <c r="G751" i="1" s="1"/>
  <c r="H750" i="1"/>
  <c r="D750" i="1"/>
  <c r="C750" i="1"/>
  <c r="G750" i="1" s="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H648" i="1"/>
  <c r="D648" i="1"/>
  <c r="C648" i="1"/>
  <c r="G648" i="1" s="1"/>
  <c r="D647" i="1"/>
  <c r="H647" i="1" s="1"/>
  <c r="C647" i="1"/>
  <c r="D646" i="1"/>
  <c r="H646" i="1" s="1"/>
  <c r="C646" i="1"/>
  <c r="G646" i="1" s="1"/>
  <c r="H645" i="1"/>
  <c r="D645" i="1"/>
  <c r="C645" i="1"/>
  <c r="G645" i="1" s="1"/>
  <c r="C642" i="1"/>
  <c r="C641" i="1"/>
  <c r="D636" i="1"/>
  <c r="H636" i="1" s="1"/>
  <c r="C636" i="1"/>
  <c r="D635" i="1"/>
  <c r="H635" i="1" s="1"/>
  <c r="C635" i="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D591" i="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H578" i="1"/>
  <c r="D578" i="1"/>
  <c r="C578" i="1"/>
  <c r="G578" i="1" s="1"/>
  <c r="H577" i="1"/>
  <c r="D577" i="1"/>
  <c r="C577" i="1"/>
  <c r="G577" i="1" s="1"/>
  <c r="H576" i="1"/>
  <c r="D576" i="1"/>
  <c r="C576" i="1"/>
  <c r="G576" i="1" s="1"/>
  <c r="H575" i="1"/>
  <c r="D575" i="1"/>
  <c r="C575" i="1"/>
  <c r="G575" i="1" s="1"/>
  <c r="H574" i="1"/>
  <c r="D574" i="1"/>
  <c r="C574" i="1"/>
  <c r="G574" i="1" s="1"/>
  <c r="H573" i="1"/>
  <c r="D573" i="1"/>
  <c r="C573" i="1"/>
  <c r="G573" i="1" s="1"/>
  <c r="H572" i="1"/>
  <c r="D572" i="1"/>
  <c r="C572" i="1"/>
  <c r="G572" i="1" s="1"/>
  <c r="H571" i="1"/>
  <c r="D571" i="1"/>
  <c r="C571" i="1"/>
  <c r="G571" i="1" s="1"/>
  <c r="H570" i="1"/>
  <c r="D570" i="1"/>
  <c r="C570" i="1"/>
  <c r="G570" i="1" s="1"/>
  <c r="H569" i="1"/>
  <c r="D569" i="1"/>
  <c r="C569" i="1"/>
  <c r="G569" i="1" s="1"/>
  <c r="H568" i="1"/>
  <c r="D568" i="1"/>
  <c r="C568" i="1"/>
  <c r="G568" i="1" s="1"/>
  <c r="H567" i="1"/>
  <c r="D567" i="1"/>
  <c r="C567" i="1"/>
  <c r="G567" i="1" s="1"/>
  <c r="H566" i="1"/>
  <c r="D566" i="1"/>
  <c r="C566" i="1"/>
  <c r="G566" i="1" s="1"/>
  <c r="D565" i="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H530" i="1"/>
  <c r="D530" i="1"/>
  <c r="C530" i="1"/>
  <c r="G530" i="1" s="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C423" i="1"/>
  <c r="C422" i="1"/>
  <c r="C421" i="1"/>
  <c r="H416" i="1"/>
  <c r="G416" i="1"/>
  <c r="D416" i="1"/>
  <c r="C416" i="1"/>
  <c r="H415" i="1"/>
  <c r="G415" i="1"/>
  <c r="D415" i="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C356" i="1"/>
  <c r="C355"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2" i="1"/>
  <c r="D302" i="1"/>
  <c r="G302" i="1" s="1"/>
  <c r="C302" i="1"/>
  <c r="H301" i="1"/>
  <c r="D301" i="1"/>
  <c r="G301" i="1" s="1"/>
  <c r="C301" i="1"/>
  <c r="G300" i="1"/>
  <c r="D300" i="1"/>
  <c r="H300" i="1" s="1"/>
  <c r="C300" i="1"/>
  <c r="D299" i="1"/>
  <c r="H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D197" i="1"/>
  <c r="H197" i="1" s="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H179" i="1"/>
  <c r="G179" i="1"/>
  <c r="D179" i="1"/>
  <c r="C179" i="1"/>
  <c r="D178" i="1"/>
  <c r="H178" i="1" s="1"/>
  <c r="C178" i="1"/>
  <c r="H177" i="1"/>
  <c r="G177" i="1"/>
  <c r="D177" i="1"/>
  <c r="C177" i="1"/>
  <c r="D176" i="1"/>
  <c r="H176" i="1" s="1"/>
  <c r="C176" i="1"/>
  <c r="D175" i="1"/>
  <c r="H175" i="1" s="1"/>
  <c r="C175" i="1"/>
  <c r="D174" i="1"/>
  <c r="H174" i="1" s="1"/>
  <c r="C174" i="1"/>
  <c r="H173" i="1"/>
  <c r="G173" i="1"/>
  <c r="D173" i="1"/>
  <c r="C173" i="1"/>
  <c r="H172" i="1"/>
  <c r="G172" i="1"/>
  <c r="D172" i="1"/>
  <c r="C172" i="1"/>
  <c r="D171" i="1"/>
  <c r="H171" i="1" s="1"/>
  <c r="C171" i="1"/>
  <c r="D170" i="1"/>
  <c r="H170" i="1" s="1"/>
  <c r="C170" i="1"/>
  <c r="D169" i="1"/>
  <c r="H169" i="1" s="1"/>
  <c r="C169" i="1"/>
  <c r="D168" i="1"/>
  <c r="H168" i="1" s="1"/>
  <c r="C168" i="1"/>
  <c r="D167" i="1"/>
  <c r="H167" i="1" s="1"/>
  <c r="C167" i="1"/>
  <c r="C166" i="1"/>
  <c r="D165" i="1"/>
  <c r="H165" i="1" s="1"/>
  <c r="C165" i="1"/>
  <c r="D164" i="1"/>
  <c r="H164" i="1" s="1"/>
  <c r="C164" i="1"/>
  <c r="D163" i="1"/>
  <c r="H163" i="1" s="1"/>
  <c r="C163" i="1"/>
  <c r="H162" i="1"/>
  <c r="G162" i="1"/>
  <c r="D162" i="1"/>
  <c r="C162" i="1"/>
  <c r="D161" i="1"/>
  <c r="H161" i="1" s="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D151" i="1"/>
  <c r="H151" i="1" s="1"/>
  <c r="C151" i="1"/>
  <c r="D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C131" i="1"/>
  <c r="H129" i="1"/>
  <c r="G129" i="1"/>
  <c r="D129" i="1"/>
  <c r="C129" i="1"/>
  <c r="H128" i="1"/>
  <c r="G128" i="1"/>
  <c r="D128" i="1"/>
  <c r="C128" i="1"/>
  <c r="H127" i="1"/>
  <c r="G127" i="1"/>
  <c r="D127" i="1"/>
  <c r="C127" i="1"/>
  <c r="H126" i="1"/>
  <c r="G126" i="1"/>
  <c r="D126" i="1"/>
  <c r="C126" i="1"/>
  <c r="H125" i="1"/>
  <c r="G125" i="1"/>
  <c r="D125" i="1"/>
  <c r="C125" i="1"/>
  <c r="H124" i="1"/>
  <c r="D124" i="1"/>
  <c r="G124" i="1" s="1"/>
  <c r="C124" i="1"/>
  <c r="H123" i="1"/>
  <c r="G123" i="1"/>
  <c r="D123" i="1"/>
  <c r="C123" i="1"/>
  <c r="D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G108" i="1" s="1"/>
  <c r="C108" i="1"/>
  <c r="H107" i="1"/>
  <c r="G107" i="1"/>
  <c r="D107" i="1"/>
  <c r="C107" i="1"/>
  <c r="H106" i="1"/>
  <c r="G106" i="1"/>
  <c r="D106" i="1"/>
  <c r="C106" i="1"/>
  <c r="H105" i="1"/>
  <c r="G105" i="1"/>
  <c r="D105" i="1"/>
  <c r="C105" i="1"/>
  <c r="H104" i="1"/>
  <c r="G104" i="1"/>
  <c r="D104" i="1"/>
  <c r="C104" i="1"/>
  <c r="H103" i="1"/>
  <c r="G103" i="1"/>
  <c r="D103" i="1"/>
  <c r="C103" i="1"/>
  <c r="D102" i="1"/>
  <c r="H102" i="1" s="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D94" i="1"/>
  <c r="H93" i="1"/>
  <c r="G93" i="1"/>
  <c r="D93" i="1"/>
  <c r="C93" i="1"/>
  <c r="H92" i="1"/>
  <c r="G92" i="1"/>
  <c r="D92" i="1"/>
  <c r="C92" i="1"/>
  <c r="H91" i="1"/>
  <c r="G91" i="1"/>
  <c r="D91" i="1"/>
  <c r="C91" i="1"/>
  <c r="H90" i="1"/>
  <c r="G90" i="1"/>
  <c r="D90" i="1"/>
  <c r="C90" i="1"/>
  <c r="H89" i="1"/>
  <c r="G89" i="1"/>
  <c r="D89" i="1"/>
  <c r="C89" i="1"/>
  <c r="H88" i="1"/>
  <c r="G88" i="1"/>
  <c r="D88" i="1"/>
  <c r="C88" i="1"/>
  <c r="D87" i="1"/>
  <c r="D86" i="1"/>
  <c r="H86" i="1" s="1"/>
  <c r="C86" i="1"/>
  <c r="H85" i="1"/>
  <c r="G85" i="1"/>
  <c r="D85" i="1"/>
  <c r="C85" i="1"/>
  <c r="H84" i="1"/>
  <c r="G84" i="1"/>
  <c r="D84" i="1"/>
  <c r="C84" i="1"/>
  <c r="H83" i="1"/>
  <c r="G83" i="1"/>
  <c r="D83" i="1"/>
  <c r="C83" i="1"/>
  <c r="H82" i="1"/>
  <c r="G82" i="1"/>
  <c r="D82" i="1"/>
  <c r="C82" i="1"/>
  <c r="H81" i="1"/>
  <c r="G81" i="1"/>
  <c r="D81" i="1"/>
  <c r="C81" i="1"/>
  <c r="H80" i="1"/>
  <c r="G80" i="1"/>
  <c r="D80" i="1"/>
  <c r="C80" i="1"/>
  <c r="D79" i="1"/>
  <c r="H79" i="1" s="1"/>
  <c r="C79" i="1"/>
  <c r="H77" i="1"/>
  <c r="G77" i="1"/>
  <c r="D77" i="1"/>
  <c r="C77" i="1"/>
  <c r="H76" i="1"/>
  <c r="G76" i="1"/>
  <c r="D76" i="1"/>
  <c r="C76" i="1"/>
  <c r="H75" i="1"/>
  <c r="G75" i="1"/>
  <c r="D75" i="1"/>
  <c r="C75" i="1"/>
  <c r="H74" i="1"/>
  <c r="G74" i="1"/>
  <c r="D74" i="1"/>
  <c r="C74" i="1"/>
  <c r="H73" i="1"/>
  <c r="G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L1477" i="9"/>
  <c r="J1477" i="9"/>
  <c r="F347" i="9"/>
  <c r="F346" i="9" s="1"/>
  <c r="F345" i="9"/>
  <c r="F344" i="9"/>
  <c r="F343" i="9"/>
  <c r="F342" i="9"/>
  <c r="F341" i="9" s="1"/>
  <c r="M340" i="9"/>
  <c r="F340" i="9" s="1"/>
  <c r="L340" i="9"/>
  <c r="E340" i="9"/>
  <c r="B340" i="9" s="1"/>
  <c r="H339" i="9"/>
  <c r="G339" i="9"/>
  <c r="F339" i="9"/>
  <c r="E339" i="9"/>
  <c r="H338" i="9"/>
  <c r="F338" i="9"/>
  <c r="H337" i="9"/>
  <c r="F337" i="9"/>
  <c r="H336" i="9"/>
  <c r="G336" i="9"/>
  <c r="F336" i="9"/>
  <c r="E336" i="9"/>
  <c r="B336" i="9" s="1"/>
  <c r="H335" i="9"/>
  <c r="F335" i="9"/>
  <c r="H334" i="9"/>
  <c r="G334" i="9"/>
  <c r="E334" i="9" s="1"/>
  <c r="F334" i="9"/>
  <c r="F333" i="9"/>
  <c r="H332" i="9"/>
  <c r="E332" i="9" s="1"/>
  <c r="B332" i="9" s="1"/>
  <c r="G332" i="9"/>
  <c r="F332" i="9"/>
  <c r="H331" i="9"/>
  <c r="G331" i="9"/>
  <c r="F331" i="9"/>
  <c r="E331" i="9"/>
  <c r="B331" i="9" s="1"/>
  <c r="H330" i="9"/>
  <c r="G330" i="9"/>
  <c r="E330" i="9" s="1"/>
  <c r="F330" i="9"/>
  <c r="H329" i="9"/>
  <c r="G329" i="9"/>
  <c r="F329" i="9"/>
  <c r="H328" i="9"/>
  <c r="G328" i="9"/>
  <c r="F328" i="9"/>
  <c r="H327" i="9"/>
  <c r="G327" i="9"/>
  <c r="F327" i="9"/>
  <c r="E327" i="9"/>
  <c r="B327" i="9" s="1"/>
  <c r="H326" i="9"/>
  <c r="G326" i="9"/>
  <c r="F326" i="9"/>
  <c r="H325" i="9"/>
  <c r="G325" i="9"/>
  <c r="F325" i="9"/>
  <c r="H324" i="9"/>
  <c r="E324" i="9" s="1"/>
  <c r="B324" i="9" s="1"/>
  <c r="G324" i="9"/>
  <c r="F324" i="9"/>
  <c r="H323" i="9"/>
  <c r="G323" i="9"/>
  <c r="F323" i="9"/>
  <c r="H322" i="9"/>
  <c r="G322" i="9"/>
  <c r="E322" i="9" s="1"/>
  <c r="F322" i="9"/>
  <c r="H321" i="9"/>
  <c r="G321" i="9"/>
  <c r="F321" i="9"/>
  <c r="H320" i="9"/>
  <c r="E320" i="9" s="1"/>
  <c r="B320" i="9" s="1"/>
  <c r="G320" i="9"/>
  <c r="F320" i="9"/>
  <c r="H319" i="9"/>
  <c r="G319" i="9"/>
  <c r="E319" i="9" s="1"/>
  <c r="B319" i="9" s="1"/>
  <c r="F319" i="9"/>
  <c r="H318" i="9"/>
  <c r="G318" i="9"/>
  <c r="E318" i="9" s="1"/>
  <c r="F318" i="9"/>
  <c r="H317" i="9"/>
  <c r="G317" i="9"/>
  <c r="F317" i="9"/>
  <c r="H316" i="9"/>
  <c r="E316" i="9" s="1"/>
  <c r="B316" i="9" s="1"/>
  <c r="G316" i="9"/>
  <c r="F316" i="9"/>
  <c r="H315" i="9"/>
  <c r="G315" i="9"/>
  <c r="F315" i="9"/>
  <c r="E315" i="9"/>
  <c r="B315" i="9" s="1"/>
  <c r="H314" i="9"/>
  <c r="G314" i="9"/>
  <c r="E314" i="9" s="1"/>
  <c r="F314" i="9"/>
  <c r="H313" i="9"/>
  <c r="G313" i="9"/>
  <c r="F313" i="9"/>
  <c r="H312" i="9"/>
  <c r="E312" i="9" s="1"/>
  <c r="B312" i="9" s="1"/>
  <c r="G312" i="9"/>
  <c r="F312" i="9"/>
  <c r="H311" i="9"/>
  <c r="E311" i="9" s="1"/>
  <c r="B311" i="9" s="1"/>
  <c r="G311" i="9"/>
  <c r="F311" i="9"/>
  <c r="H310" i="9"/>
  <c r="G310" i="9"/>
  <c r="F310" i="9"/>
  <c r="H309" i="9"/>
  <c r="F309" i="9"/>
  <c r="H308" i="9"/>
  <c r="F308" i="9"/>
  <c r="H307" i="9"/>
  <c r="G307" i="9"/>
  <c r="E307" i="9" s="1"/>
  <c r="B307" i="9" s="1"/>
  <c r="F307" i="9"/>
  <c r="F306" i="9"/>
  <c r="H305" i="9"/>
  <c r="G305" i="9"/>
  <c r="E305" i="9" s="1"/>
  <c r="F305" i="9"/>
  <c r="H304" i="9"/>
  <c r="G304" i="9"/>
  <c r="E304" i="9" s="1"/>
  <c r="F304" i="9"/>
  <c r="B304" i="9"/>
  <c r="H303" i="9"/>
  <c r="G303" i="9"/>
  <c r="F303" i="9"/>
  <c r="E303" i="9"/>
  <c r="B303" i="9" s="1"/>
  <c r="F302" i="9"/>
  <c r="F301" i="9"/>
  <c r="F300" i="9"/>
  <c r="F299" i="9"/>
  <c r="F297" i="9"/>
  <c r="L296" i="9"/>
  <c r="H296" i="9"/>
  <c r="F296" i="9"/>
  <c r="E296" i="9"/>
  <c r="B296" i="9" s="1"/>
  <c r="F295" i="9"/>
  <c r="I294" i="9"/>
  <c r="H294" i="9"/>
  <c r="F294" i="9"/>
  <c r="E293" i="9"/>
  <c r="M292" i="9"/>
  <c r="F292" i="9" s="1"/>
  <c r="L292" i="9"/>
  <c r="E292" i="9"/>
  <c r="B292" i="9" s="1"/>
  <c r="M291" i="9"/>
  <c r="L291" i="9"/>
  <c r="F291" i="9"/>
  <c r="E291" i="9"/>
  <c r="M290" i="9"/>
  <c r="L290" i="9"/>
  <c r="F290" i="9"/>
  <c r="B290" i="9" s="1"/>
  <c r="E290" i="9"/>
  <c r="M289" i="9"/>
  <c r="L289" i="9"/>
  <c r="F289" i="9" s="1"/>
  <c r="B289" i="9" s="1"/>
  <c r="E289" i="9"/>
  <c r="M288" i="9"/>
  <c r="F288" i="9" s="1"/>
  <c r="L288" i="9"/>
  <c r="E288" i="9"/>
  <c r="B288" i="9" s="1"/>
  <c r="M287" i="9"/>
  <c r="L287" i="9"/>
  <c r="F287" i="9"/>
  <c r="E287" i="9"/>
  <c r="M286" i="9"/>
  <c r="L286" i="9"/>
  <c r="F286" i="9"/>
  <c r="B286" i="9" s="1"/>
  <c r="E286" i="9"/>
  <c r="M285" i="9"/>
  <c r="L285" i="9"/>
  <c r="F285" i="9" s="1"/>
  <c r="B285" i="9" s="1"/>
  <c r="E285" i="9"/>
  <c r="M284" i="9"/>
  <c r="F284" i="9" s="1"/>
  <c r="L284" i="9"/>
  <c r="E284" i="9"/>
  <c r="B284" i="9" s="1"/>
  <c r="M283" i="9"/>
  <c r="L283" i="9"/>
  <c r="F283" i="9"/>
  <c r="E283" i="9"/>
  <c r="M282" i="9"/>
  <c r="L282" i="9"/>
  <c r="F282" i="9"/>
  <c r="B282" i="9" s="1"/>
  <c r="E282" i="9"/>
  <c r="M281" i="9"/>
  <c r="L281" i="9"/>
  <c r="F281" i="9" s="1"/>
  <c r="B281" i="9" s="1"/>
  <c r="E281" i="9"/>
  <c r="M280" i="9"/>
  <c r="F280" i="9" s="1"/>
  <c r="L280" i="9"/>
  <c r="E280" i="9"/>
  <c r="B280" i="9" s="1"/>
  <c r="M279" i="9"/>
  <c r="L279" i="9"/>
  <c r="F279" i="9"/>
  <c r="E279" i="9"/>
  <c r="M278" i="9"/>
  <c r="L278" i="9"/>
  <c r="F278" i="9"/>
  <c r="B278" i="9" s="1"/>
  <c r="E278" i="9"/>
  <c r="M277" i="9"/>
  <c r="L277" i="9"/>
  <c r="F277" i="9" s="1"/>
  <c r="B277" i="9" s="1"/>
  <c r="E277" i="9"/>
  <c r="M276" i="9"/>
  <c r="F276" i="9" s="1"/>
  <c r="L276" i="9"/>
  <c r="E276" i="9"/>
  <c r="B276" i="9" s="1"/>
  <c r="M275" i="9"/>
  <c r="L275" i="9"/>
  <c r="F275" i="9"/>
  <c r="E275" i="9"/>
  <c r="M274" i="9"/>
  <c r="L274" i="9"/>
  <c r="F274" i="9"/>
  <c r="B274" i="9" s="1"/>
  <c r="E274" i="9"/>
  <c r="M273" i="9"/>
  <c r="L273" i="9"/>
  <c r="F273" i="9" s="1"/>
  <c r="B273" i="9" s="1"/>
  <c r="E273" i="9"/>
  <c r="M272" i="9"/>
  <c r="F272" i="9" s="1"/>
  <c r="L272" i="9"/>
  <c r="E272" i="9"/>
  <c r="B272" i="9" s="1"/>
  <c r="M271" i="9"/>
  <c r="L271" i="9"/>
  <c r="F271" i="9"/>
  <c r="E271" i="9"/>
  <c r="M270" i="9"/>
  <c r="L270" i="9"/>
  <c r="F270" i="9"/>
  <c r="B270" i="9" s="1"/>
  <c r="E270" i="9"/>
  <c r="M269" i="9"/>
  <c r="L269" i="9"/>
  <c r="F269" i="9" s="1"/>
  <c r="B269" i="9" s="1"/>
  <c r="E269" i="9"/>
  <c r="M268" i="9"/>
  <c r="F268" i="9" s="1"/>
  <c r="L268" i="9"/>
  <c r="E268" i="9"/>
  <c r="B268" i="9" s="1"/>
  <c r="M267" i="9"/>
  <c r="L267" i="9"/>
  <c r="F267" i="9"/>
  <c r="E267" i="9"/>
  <c r="M266" i="9"/>
  <c r="L266" i="9"/>
  <c r="F266" i="9"/>
  <c r="B266" i="9" s="1"/>
  <c r="E266" i="9"/>
  <c r="M265" i="9"/>
  <c r="L265" i="9"/>
  <c r="F265" i="9" s="1"/>
  <c r="B265" i="9" s="1"/>
  <c r="E265" i="9"/>
  <c r="M264" i="9"/>
  <c r="F264" i="9" s="1"/>
  <c r="L264" i="9"/>
  <c r="E264" i="9"/>
  <c r="B264" i="9" s="1"/>
  <c r="M263" i="9"/>
  <c r="L263" i="9"/>
  <c r="F263" i="9"/>
  <c r="E263" i="9"/>
  <c r="M262" i="9"/>
  <c r="L262" i="9"/>
  <c r="F262" i="9"/>
  <c r="B262" i="9" s="1"/>
  <c r="E262" i="9"/>
  <c r="M261" i="9"/>
  <c r="L261" i="9"/>
  <c r="F261" i="9" s="1"/>
  <c r="B261" i="9" s="1"/>
  <c r="E261" i="9"/>
  <c r="M260" i="9"/>
  <c r="F260" i="9" s="1"/>
  <c r="L260" i="9"/>
  <c r="E260" i="9"/>
  <c r="B260" i="9" s="1"/>
  <c r="M259" i="9"/>
  <c r="L259" i="9"/>
  <c r="F259" i="9"/>
  <c r="E259" i="9"/>
  <c r="M258" i="9"/>
  <c r="L258" i="9"/>
  <c r="F258" i="9"/>
  <c r="B258" i="9" s="1"/>
  <c r="E258" i="9"/>
  <c r="M257" i="9"/>
  <c r="L257" i="9"/>
  <c r="F257" i="9" s="1"/>
  <c r="B257" i="9" s="1"/>
  <c r="E257" i="9"/>
  <c r="M256" i="9"/>
  <c r="F256" i="9" s="1"/>
  <c r="L256" i="9"/>
  <c r="E256" i="9"/>
  <c r="B256" i="9" s="1"/>
  <c r="M255" i="9"/>
  <c r="L255" i="9"/>
  <c r="F255" i="9"/>
  <c r="E255" i="9"/>
  <c r="M254" i="9"/>
  <c r="L254" i="9"/>
  <c r="F254" i="9"/>
  <c r="B254" i="9" s="1"/>
  <c r="E254" i="9"/>
  <c r="M253" i="9"/>
  <c r="L253" i="9"/>
  <c r="F253" i="9" s="1"/>
  <c r="B253" i="9" s="1"/>
  <c r="E253" i="9"/>
  <c r="M252" i="9"/>
  <c r="F252" i="9" s="1"/>
  <c r="L252" i="9"/>
  <c r="E252" i="9"/>
  <c r="B252" i="9" s="1"/>
  <c r="M251" i="9"/>
  <c r="L251" i="9"/>
  <c r="F251" i="9"/>
  <c r="E251" i="9"/>
  <c r="M250" i="9"/>
  <c r="L250" i="9"/>
  <c r="F250" i="9"/>
  <c r="B250" i="9" s="1"/>
  <c r="E250" i="9"/>
  <c r="M249" i="9"/>
  <c r="L249" i="9"/>
  <c r="F249" i="9" s="1"/>
  <c r="B249" i="9" s="1"/>
  <c r="E249" i="9"/>
  <c r="M248" i="9"/>
  <c r="F248" i="9" s="1"/>
  <c r="L248" i="9"/>
  <c r="E248" i="9"/>
  <c r="B248" i="9" s="1"/>
  <c r="M247" i="9"/>
  <c r="L247" i="9"/>
  <c r="F247" i="9"/>
  <c r="E247" i="9"/>
  <c r="M246" i="9"/>
  <c r="L246" i="9"/>
  <c r="F246" i="9"/>
  <c r="B246" i="9" s="1"/>
  <c r="E246" i="9"/>
  <c r="M245" i="9"/>
  <c r="L245" i="9"/>
  <c r="F245" i="9" s="1"/>
  <c r="B245" i="9" s="1"/>
  <c r="E245" i="9"/>
  <c r="M244" i="9"/>
  <c r="F244" i="9" s="1"/>
  <c r="L244" i="9"/>
  <c r="E244" i="9"/>
  <c r="B244" i="9" s="1"/>
  <c r="M243" i="9"/>
  <c r="L243" i="9"/>
  <c r="F243" i="9"/>
  <c r="E243" i="9"/>
  <c r="M242" i="9"/>
  <c r="L242" i="9"/>
  <c r="F242" i="9"/>
  <c r="B242" i="9" s="1"/>
  <c r="E242" i="9"/>
  <c r="M241" i="9"/>
  <c r="L241" i="9"/>
  <c r="F241" i="9" s="1"/>
  <c r="B241" i="9" s="1"/>
  <c r="E241" i="9"/>
  <c r="M240" i="9"/>
  <c r="F240" i="9" s="1"/>
  <c r="L240" i="9"/>
  <c r="E240" i="9"/>
  <c r="B240" i="9" s="1"/>
  <c r="M239" i="9"/>
  <c r="F239" i="9" s="1"/>
  <c r="L239" i="9"/>
  <c r="E239" i="9"/>
  <c r="M238" i="9"/>
  <c r="F238" i="9" s="1"/>
  <c r="B238" i="9" s="1"/>
  <c r="L238" i="9"/>
  <c r="E238" i="9"/>
  <c r="M237" i="9"/>
  <c r="L237" i="9"/>
  <c r="F237" i="9" s="1"/>
  <c r="B237" i="9" s="1"/>
  <c r="E237" i="9"/>
  <c r="M236" i="9"/>
  <c r="L236" i="9"/>
  <c r="E236" i="9"/>
  <c r="M235" i="9"/>
  <c r="L235" i="9"/>
  <c r="F235" i="9"/>
  <c r="E235" i="9"/>
  <c r="M234" i="9"/>
  <c r="L234" i="9"/>
  <c r="F234" i="9"/>
  <c r="B234" i="9" s="1"/>
  <c r="E234" i="9"/>
  <c r="M233" i="9"/>
  <c r="L233" i="9"/>
  <c r="F233" i="9" s="1"/>
  <c r="B233" i="9" s="1"/>
  <c r="E233" i="9"/>
  <c r="M232" i="9"/>
  <c r="F232" i="9" s="1"/>
  <c r="L232" i="9"/>
  <c r="E232" i="9"/>
  <c r="B232" i="9" s="1"/>
  <c r="M231" i="9"/>
  <c r="F231" i="9" s="1"/>
  <c r="L231" i="9"/>
  <c r="E231" i="9"/>
  <c r="M230" i="9"/>
  <c r="L230" i="9"/>
  <c r="F230" i="9"/>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F175" i="9"/>
  <c r="F174" i="9"/>
  <c r="H173" i="9"/>
  <c r="E173" i="9" s="1"/>
  <c r="B173" i="9" s="1"/>
  <c r="G173" i="9"/>
  <c r="F173" i="9"/>
  <c r="H172" i="9"/>
  <c r="G172" i="9"/>
  <c r="F172" i="9"/>
  <c r="E172" i="9"/>
  <c r="B172" i="9" s="1"/>
  <c r="H171" i="9"/>
  <c r="G171" i="9"/>
  <c r="E171" i="9" s="1"/>
  <c r="F171" i="9"/>
  <c r="H170" i="9"/>
  <c r="G170" i="9"/>
  <c r="F170" i="9"/>
  <c r="H169" i="9"/>
  <c r="E169" i="9" s="1"/>
  <c r="B169" i="9" s="1"/>
  <c r="G169" i="9"/>
  <c r="F169" i="9"/>
  <c r="H168" i="9"/>
  <c r="G168" i="9"/>
  <c r="F168" i="9"/>
  <c r="E168" i="9"/>
  <c r="B168" i="9" s="1"/>
  <c r="H167" i="9"/>
  <c r="G167" i="9"/>
  <c r="E167" i="9" s="1"/>
  <c r="F167" i="9"/>
  <c r="H166" i="9"/>
  <c r="G166" i="9"/>
  <c r="F166" i="9"/>
  <c r="H165" i="9"/>
  <c r="E165" i="9" s="1"/>
  <c r="B165" i="9" s="1"/>
  <c r="G165" i="9"/>
  <c r="F165" i="9"/>
  <c r="H164" i="9"/>
  <c r="G164" i="9"/>
  <c r="F164" i="9"/>
  <c r="E164" i="9"/>
  <c r="B164" i="9" s="1"/>
  <c r="H163" i="9"/>
  <c r="G163" i="9"/>
  <c r="E163" i="9" s="1"/>
  <c r="F163" i="9"/>
  <c r="H162" i="9"/>
  <c r="G162" i="9"/>
  <c r="F162" i="9"/>
  <c r="H161" i="9"/>
  <c r="E161" i="9" s="1"/>
  <c r="B161" i="9" s="1"/>
  <c r="G161" i="9"/>
  <c r="F161" i="9"/>
  <c r="H160" i="9"/>
  <c r="G160" i="9"/>
  <c r="F160" i="9"/>
  <c r="E160" i="9"/>
  <c r="B160" i="9" s="1"/>
  <c r="H159" i="9"/>
  <c r="G159" i="9"/>
  <c r="E159" i="9" s="1"/>
  <c r="F159" i="9"/>
  <c r="H158" i="9"/>
  <c r="G158" i="9"/>
  <c r="F158" i="9"/>
  <c r="H157" i="9"/>
  <c r="E157" i="9" s="1"/>
  <c r="B157" i="9" s="1"/>
  <c r="G157" i="9"/>
  <c r="F157" i="9"/>
  <c r="H156" i="9"/>
  <c r="G156" i="9"/>
  <c r="F156" i="9"/>
  <c r="E156" i="9"/>
  <c r="B156" i="9" s="1"/>
  <c r="H155" i="9"/>
  <c r="G155" i="9"/>
  <c r="E155" i="9" s="1"/>
  <c r="F155" i="9"/>
  <c r="H154" i="9"/>
  <c r="G154" i="9"/>
  <c r="F154" i="9"/>
  <c r="H153" i="9"/>
  <c r="E153" i="9" s="1"/>
  <c r="B153" i="9" s="1"/>
  <c r="G153" i="9"/>
  <c r="F153" i="9"/>
  <c r="H152" i="9"/>
  <c r="G152" i="9"/>
  <c r="F152" i="9"/>
  <c r="E152" i="9"/>
  <c r="B152" i="9" s="1"/>
  <c r="H151" i="9"/>
  <c r="G151" i="9"/>
  <c r="E151" i="9" s="1"/>
  <c r="F151" i="9"/>
  <c r="H150" i="9"/>
  <c r="G150" i="9"/>
  <c r="F150" i="9"/>
  <c r="H149" i="9"/>
  <c r="E149" i="9" s="1"/>
  <c r="B149" i="9" s="1"/>
  <c r="G149" i="9"/>
  <c r="F149" i="9"/>
  <c r="H148" i="9"/>
  <c r="G148" i="9"/>
  <c r="F148" i="9"/>
  <c r="E148" i="9"/>
  <c r="B148" i="9" s="1"/>
  <c r="H147" i="9"/>
  <c r="G147" i="9"/>
  <c r="E147" i="9" s="1"/>
  <c r="F147" i="9"/>
  <c r="H146" i="9"/>
  <c r="G146" i="9"/>
  <c r="F146" i="9"/>
  <c r="H145" i="9"/>
  <c r="E145" i="9" s="1"/>
  <c r="B145" i="9" s="1"/>
  <c r="G145" i="9"/>
  <c r="F145" i="9"/>
  <c r="H144" i="9"/>
  <c r="G144" i="9"/>
  <c r="F144" i="9"/>
  <c r="E144" i="9"/>
  <c r="B144" i="9" s="1"/>
  <c r="H143" i="9"/>
  <c r="G143" i="9"/>
  <c r="E143" i="9" s="1"/>
  <c r="F143" i="9"/>
  <c r="H142" i="9"/>
  <c r="G142" i="9"/>
  <c r="F142" i="9"/>
  <c r="H141" i="9"/>
  <c r="E141" i="9" s="1"/>
  <c r="B141" i="9" s="1"/>
  <c r="G141" i="9"/>
  <c r="F141" i="9"/>
  <c r="H140" i="9"/>
  <c r="G140" i="9"/>
  <c r="F140" i="9"/>
  <c r="E140" i="9"/>
  <c r="B140" i="9" s="1"/>
  <c r="H139" i="9"/>
  <c r="G139" i="9"/>
  <c r="E139" i="9" s="1"/>
  <c r="F139" i="9"/>
  <c r="H138" i="9"/>
  <c r="G138" i="9"/>
  <c r="F138" i="9"/>
  <c r="H137" i="9"/>
  <c r="E137" i="9" s="1"/>
  <c r="B137" i="9" s="1"/>
  <c r="G137" i="9"/>
  <c r="F137" i="9"/>
  <c r="H136" i="9"/>
  <c r="G136" i="9"/>
  <c r="F136" i="9"/>
  <c r="E136" i="9"/>
  <c r="B136" i="9" s="1"/>
  <c r="H135" i="9"/>
  <c r="G135" i="9"/>
  <c r="E135" i="9" s="1"/>
  <c r="F135" i="9"/>
  <c r="H134" i="9"/>
  <c r="G134" i="9"/>
  <c r="F134" i="9"/>
  <c r="H133" i="9"/>
  <c r="E133" i="9" s="1"/>
  <c r="B133" i="9" s="1"/>
  <c r="G133" i="9"/>
  <c r="F133" i="9"/>
  <c r="H132" i="9"/>
  <c r="G132" i="9"/>
  <c r="F132" i="9"/>
  <c r="E132" i="9"/>
  <c r="B132" i="9" s="1"/>
  <c r="H131" i="9"/>
  <c r="G131" i="9"/>
  <c r="E131" i="9" s="1"/>
  <c r="F131" i="9"/>
  <c r="H130" i="9"/>
  <c r="G130" i="9"/>
  <c r="F130" i="9"/>
  <c r="H129" i="9"/>
  <c r="E129" i="9" s="1"/>
  <c r="B129" i="9" s="1"/>
  <c r="G129" i="9"/>
  <c r="F129" i="9"/>
  <c r="H128" i="9"/>
  <c r="G128" i="9"/>
  <c r="F128" i="9"/>
  <c r="E128" i="9"/>
  <c r="B128" i="9" s="1"/>
  <c r="H127" i="9"/>
  <c r="G127" i="9"/>
  <c r="E127" i="9" s="1"/>
  <c r="F127" i="9"/>
  <c r="H126" i="9"/>
  <c r="G126" i="9"/>
  <c r="F126" i="9"/>
  <c r="H125" i="9"/>
  <c r="E125" i="9" s="1"/>
  <c r="B125" i="9" s="1"/>
  <c r="G125" i="9"/>
  <c r="F125" i="9"/>
  <c r="H124" i="9"/>
  <c r="G124" i="9"/>
  <c r="F124" i="9"/>
  <c r="E124" i="9"/>
  <c r="B124" i="9" s="1"/>
  <c r="H123" i="9"/>
  <c r="G123" i="9"/>
  <c r="E123" i="9" s="1"/>
  <c r="F123" i="9"/>
  <c r="H122" i="9"/>
  <c r="G122" i="9"/>
  <c r="F122" i="9"/>
  <c r="H121" i="9"/>
  <c r="E121" i="9" s="1"/>
  <c r="B121" i="9" s="1"/>
  <c r="G121" i="9"/>
  <c r="F121" i="9"/>
  <c r="H120" i="9"/>
  <c r="G120" i="9"/>
  <c r="F120" i="9"/>
  <c r="E120" i="9"/>
  <c r="B120" i="9" s="1"/>
  <c r="H119" i="9"/>
  <c r="G119" i="9"/>
  <c r="E119" i="9" s="1"/>
  <c r="F119" i="9"/>
  <c r="H118" i="9"/>
  <c r="G118" i="9"/>
  <c r="F118" i="9"/>
  <c r="H117" i="9"/>
  <c r="E117" i="9" s="1"/>
  <c r="B117" i="9" s="1"/>
  <c r="G117" i="9"/>
  <c r="F117" i="9"/>
  <c r="H116" i="9"/>
  <c r="G116" i="9"/>
  <c r="F116" i="9"/>
  <c r="E116" i="9"/>
  <c r="B116" i="9" s="1"/>
  <c r="H115" i="9"/>
  <c r="G115" i="9"/>
  <c r="E115" i="9" s="1"/>
  <c r="F115" i="9"/>
  <c r="H114" i="9"/>
  <c r="G114" i="9"/>
  <c r="F114" i="9"/>
  <c r="H113" i="9"/>
  <c r="E113" i="9" s="1"/>
  <c r="B113" i="9" s="1"/>
  <c r="G113" i="9"/>
  <c r="F113" i="9"/>
  <c r="H112" i="9"/>
  <c r="G112" i="9"/>
  <c r="F112" i="9"/>
  <c r="E112" i="9"/>
  <c r="B112" i="9" s="1"/>
  <c r="H111" i="9"/>
  <c r="G111" i="9"/>
  <c r="E111" i="9" s="1"/>
  <c r="F111" i="9"/>
  <c r="H110" i="9"/>
  <c r="G110" i="9"/>
  <c r="F110" i="9"/>
  <c r="H109" i="9"/>
  <c r="E109" i="9" s="1"/>
  <c r="B109" i="9" s="1"/>
  <c r="G109" i="9"/>
  <c r="F109" i="9"/>
  <c r="H108" i="9"/>
  <c r="G108" i="9"/>
  <c r="F108" i="9"/>
  <c r="E108" i="9"/>
  <c r="B108" i="9" s="1"/>
  <c r="H107" i="9"/>
  <c r="G107" i="9"/>
  <c r="E107" i="9" s="1"/>
  <c r="F107" i="9"/>
  <c r="H106" i="9"/>
  <c r="G106" i="9"/>
  <c r="F106" i="9"/>
  <c r="H105" i="9"/>
  <c r="E105" i="9" s="1"/>
  <c r="B105" i="9" s="1"/>
  <c r="G105" i="9"/>
  <c r="F105" i="9"/>
  <c r="H104" i="9"/>
  <c r="G104" i="9"/>
  <c r="F104" i="9"/>
  <c r="E104" i="9"/>
  <c r="B104" i="9" s="1"/>
  <c r="H103" i="9"/>
  <c r="G103" i="9"/>
  <c r="E103" i="9" s="1"/>
  <c r="F103" i="9"/>
  <c r="H102" i="9"/>
  <c r="G102" i="9"/>
  <c r="F102" i="9"/>
  <c r="H101" i="9"/>
  <c r="E101" i="9" s="1"/>
  <c r="B101" i="9" s="1"/>
  <c r="G101" i="9"/>
  <c r="F101" i="9"/>
  <c r="H100" i="9"/>
  <c r="G100" i="9"/>
  <c r="F100" i="9"/>
  <c r="E100" i="9"/>
  <c r="B100" i="9" s="1"/>
  <c r="H99" i="9"/>
  <c r="G99" i="9"/>
  <c r="E99" i="9" s="1"/>
  <c r="F99" i="9"/>
  <c r="H98" i="9"/>
  <c r="G98" i="9"/>
  <c r="F98" i="9"/>
  <c r="H97" i="9"/>
  <c r="E97" i="9" s="1"/>
  <c r="B97" i="9" s="1"/>
  <c r="G97" i="9"/>
  <c r="F97" i="9"/>
  <c r="H96" i="9"/>
  <c r="G96" i="9"/>
  <c r="F96" i="9"/>
  <c r="E96" i="9"/>
  <c r="B96" i="9" s="1"/>
  <c r="H95" i="9"/>
  <c r="G95" i="9"/>
  <c r="E95" i="9" s="1"/>
  <c r="F95" i="9"/>
  <c r="H94" i="9"/>
  <c r="G94" i="9"/>
  <c r="F94" i="9"/>
  <c r="H93" i="9"/>
  <c r="E93" i="9" s="1"/>
  <c r="B93" i="9" s="1"/>
  <c r="G93" i="9"/>
  <c r="F93" i="9"/>
  <c r="H92" i="9"/>
  <c r="G92" i="9"/>
  <c r="F92" i="9"/>
  <c r="E92" i="9"/>
  <c r="B92" i="9" s="1"/>
  <c r="H91" i="9"/>
  <c r="G91" i="9"/>
  <c r="E91" i="9" s="1"/>
  <c r="F91" i="9"/>
  <c r="H90" i="9"/>
  <c r="G90" i="9"/>
  <c r="F90" i="9"/>
  <c r="H89" i="9"/>
  <c r="E89" i="9" s="1"/>
  <c r="B89" i="9" s="1"/>
  <c r="G89" i="9"/>
  <c r="F89" i="9"/>
  <c r="H88" i="9"/>
  <c r="G88" i="9"/>
  <c r="F88" i="9"/>
  <c r="E88" i="9"/>
  <c r="B88" i="9" s="1"/>
  <c r="H87" i="9"/>
  <c r="G87" i="9"/>
  <c r="E87" i="9" s="1"/>
  <c r="F87" i="9"/>
  <c r="H86" i="9"/>
  <c r="G86" i="9"/>
  <c r="F86" i="9"/>
  <c r="H85" i="9"/>
  <c r="E85" i="9" s="1"/>
  <c r="B85" i="9" s="1"/>
  <c r="G85" i="9"/>
  <c r="F85" i="9"/>
  <c r="H84" i="9"/>
  <c r="G84" i="9"/>
  <c r="F84" i="9"/>
  <c r="E84" i="9"/>
  <c r="B84" i="9" s="1"/>
  <c r="H83" i="9"/>
  <c r="G83" i="9"/>
  <c r="E83" i="9" s="1"/>
  <c r="F83" i="9"/>
  <c r="H82" i="9"/>
  <c r="G82" i="9"/>
  <c r="F82" i="9"/>
  <c r="H81" i="9"/>
  <c r="E81" i="9" s="1"/>
  <c r="B81" i="9" s="1"/>
  <c r="G81" i="9"/>
  <c r="F81" i="9"/>
  <c r="H80" i="9"/>
  <c r="G80" i="9"/>
  <c r="F80" i="9"/>
  <c r="E80" i="9"/>
  <c r="B80" i="9" s="1"/>
  <c r="H79" i="9"/>
  <c r="G79" i="9"/>
  <c r="E79" i="9" s="1"/>
  <c r="F79" i="9"/>
  <c r="H78" i="9"/>
  <c r="G78" i="9"/>
  <c r="F78" i="9"/>
  <c r="H77" i="9"/>
  <c r="E77" i="9" s="1"/>
  <c r="B77" i="9" s="1"/>
  <c r="G77" i="9"/>
  <c r="F77" i="9"/>
  <c r="H76" i="9"/>
  <c r="G76" i="9"/>
  <c r="F76" i="9"/>
  <c r="E76" i="9"/>
  <c r="B76" i="9" s="1"/>
  <c r="H75" i="9"/>
  <c r="G75" i="9"/>
  <c r="E75" i="9" s="1"/>
  <c r="F75" i="9"/>
  <c r="H74" i="9"/>
  <c r="G74" i="9"/>
  <c r="F74" i="9"/>
  <c r="H73" i="9"/>
  <c r="E73" i="9" s="1"/>
  <c r="B73" i="9" s="1"/>
  <c r="G73" i="9"/>
  <c r="F73" i="9"/>
  <c r="H72" i="9"/>
  <c r="G72" i="9"/>
  <c r="F72" i="9"/>
  <c r="E72" i="9"/>
  <c r="B72" i="9" s="1"/>
  <c r="H71" i="9"/>
  <c r="G71" i="9"/>
  <c r="E71" i="9" s="1"/>
  <c r="F71" i="9"/>
  <c r="H70" i="9"/>
  <c r="G70" i="9"/>
  <c r="F70" i="9"/>
  <c r="H69" i="9"/>
  <c r="E69" i="9" s="1"/>
  <c r="B69" i="9" s="1"/>
  <c r="G69" i="9"/>
  <c r="F69" i="9"/>
  <c r="H68" i="9"/>
  <c r="G68" i="9"/>
  <c r="F68" i="9"/>
  <c r="E68" i="9"/>
  <c r="B68" i="9" s="1"/>
  <c r="H67" i="9"/>
  <c r="G67" i="9"/>
  <c r="E67" i="9" s="1"/>
  <c r="F67" i="9"/>
  <c r="H66" i="9"/>
  <c r="G66" i="9"/>
  <c r="F66" i="9"/>
  <c r="H65" i="9"/>
  <c r="E65" i="9" s="1"/>
  <c r="B65" i="9" s="1"/>
  <c r="G65" i="9"/>
  <c r="F65" i="9"/>
  <c r="H64" i="9"/>
  <c r="G64" i="9"/>
  <c r="F64" i="9"/>
  <c r="E64" i="9"/>
  <c r="B64" i="9" s="1"/>
  <c r="H63" i="9"/>
  <c r="G63" i="9"/>
  <c r="E63" i="9" s="1"/>
  <c r="F63" i="9"/>
  <c r="H62" i="9"/>
  <c r="E62" i="9" s="1"/>
  <c r="B62" i="9" s="1"/>
  <c r="G62" i="9"/>
  <c r="F62" i="9"/>
  <c r="H61" i="9"/>
  <c r="G61" i="9"/>
  <c r="F61" i="9"/>
  <c r="E61" i="9"/>
  <c r="B61" i="9" s="1"/>
  <c r="H60" i="9"/>
  <c r="G60" i="9"/>
  <c r="E60" i="9" s="1"/>
  <c r="B60" i="9" s="1"/>
  <c r="F60" i="9"/>
  <c r="H59" i="9"/>
  <c r="G59" i="9"/>
  <c r="E59" i="9" s="1"/>
  <c r="B59" i="9" s="1"/>
  <c r="F59" i="9"/>
  <c r="H58" i="9"/>
  <c r="G58" i="9"/>
  <c r="E58" i="9" s="1"/>
  <c r="B58" i="9" s="1"/>
  <c r="F58" i="9"/>
  <c r="H57" i="9"/>
  <c r="E57" i="9" s="1"/>
  <c r="B57" i="9" s="1"/>
  <c r="G57" i="9"/>
  <c r="F57" i="9"/>
  <c r="H56" i="9"/>
  <c r="G56" i="9"/>
  <c r="F56" i="9"/>
  <c r="E56" i="9"/>
  <c r="B56" i="9" s="1"/>
  <c r="H55" i="9"/>
  <c r="G55" i="9"/>
  <c r="F55" i="9"/>
  <c r="H54" i="9"/>
  <c r="E54" i="9" s="1"/>
  <c r="B54" i="9" s="1"/>
  <c r="G54" i="9"/>
  <c r="F54" i="9"/>
  <c r="H53" i="9"/>
  <c r="E53" i="9" s="1"/>
  <c r="B53" i="9" s="1"/>
  <c r="G53" i="9"/>
  <c r="F53" i="9"/>
  <c r="H52" i="9"/>
  <c r="G52" i="9"/>
  <c r="F52" i="9"/>
  <c r="H51" i="9"/>
  <c r="G51" i="9"/>
  <c r="E51" i="9" s="1"/>
  <c r="B51" i="9" s="1"/>
  <c r="F51" i="9"/>
  <c r="H50" i="9"/>
  <c r="G50" i="9"/>
  <c r="E50" i="9" s="1"/>
  <c r="B50" i="9" s="1"/>
  <c r="F50" i="9"/>
  <c r="H49" i="9"/>
  <c r="E49" i="9" s="1"/>
  <c r="B49" i="9" s="1"/>
  <c r="G49" i="9"/>
  <c r="F49" i="9"/>
  <c r="H48" i="9"/>
  <c r="E48" i="9" s="1"/>
  <c r="B48" i="9" s="1"/>
  <c r="G48" i="9"/>
  <c r="F48" i="9"/>
  <c r="H47" i="9"/>
  <c r="G47" i="9"/>
  <c r="F47" i="9"/>
  <c r="H46" i="9"/>
  <c r="E46" i="9" s="1"/>
  <c r="B46" i="9" s="1"/>
  <c r="G46" i="9"/>
  <c r="F46" i="9"/>
  <c r="H45" i="9"/>
  <c r="G45" i="9"/>
  <c r="F45" i="9"/>
  <c r="E45" i="9"/>
  <c r="B45" i="9" s="1"/>
  <c r="H44" i="9"/>
  <c r="G44" i="9"/>
  <c r="E44" i="9" s="1"/>
  <c r="B44" i="9" s="1"/>
  <c r="F44" i="9"/>
  <c r="H43" i="9"/>
  <c r="G43" i="9"/>
  <c r="E43" i="9" s="1"/>
  <c r="B43" i="9" s="1"/>
  <c r="F43" i="9"/>
  <c r="H42" i="9"/>
  <c r="G42" i="9"/>
  <c r="E42" i="9" s="1"/>
  <c r="B42" i="9" s="1"/>
  <c r="F42" i="9"/>
  <c r="H41" i="9"/>
  <c r="E41" i="9" s="1"/>
  <c r="B41" i="9" s="1"/>
  <c r="G41" i="9"/>
  <c r="F41" i="9"/>
  <c r="H40" i="9"/>
  <c r="E40" i="9" s="1"/>
  <c r="B40" i="9" s="1"/>
  <c r="G40" i="9"/>
  <c r="F40" i="9"/>
  <c r="H39" i="9"/>
  <c r="G39" i="9"/>
  <c r="F39" i="9"/>
  <c r="H38" i="9"/>
  <c r="E38" i="9" s="1"/>
  <c r="B38" i="9" s="1"/>
  <c r="G38" i="9"/>
  <c r="F38" i="9"/>
  <c r="H37" i="9"/>
  <c r="G37" i="9"/>
  <c r="F37" i="9"/>
  <c r="H36" i="9"/>
  <c r="G36" i="9"/>
  <c r="E36" i="9" s="1"/>
  <c r="B36" i="9" s="1"/>
  <c r="F36" i="9"/>
  <c r="H35" i="9"/>
  <c r="G35" i="9"/>
  <c r="E35" i="9" s="1"/>
  <c r="B35" i="9" s="1"/>
  <c r="F35" i="9"/>
  <c r="H34" i="9"/>
  <c r="G34" i="9"/>
  <c r="E34" i="9" s="1"/>
  <c r="B34" i="9" s="1"/>
  <c r="F34" i="9"/>
  <c r="H33" i="9"/>
  <c r="E33" i="9" s="1"/>
  <c r="B33" i="9" s="1"/>
  <c r="G33" i="9"/>
  <c r="F33" i="9"/>
  <c r="H32" i="9"/>
  <c r="G32" i="9"/>
  <c r="F32" i="9"/>
  <c r="E32" i="9"/>
  <c r="B32" i="9" s="1"/>
  <c r="H31" i="9"/>
  <c r="G31" i="9"/>
  <c r="F31" i="9"/>
  <c r="H30" i="9"/>
  <c r="E30" i="9" s="1"/>
  <c r="B30" i="9" s="1"/>
  <c r="G30" i="9"/>
  <c r="F30" i="9"/>
  <c r="H29" i="9"/>
  <c r="G29" i="9"/>
  <c r="F29" i="9"/>
  <c r="E29" i="9"/>
  <c r="B29" i="9" s="1"/>
  <c r="H28" i="9"/>
  <c r="G28" i="9"/>
  <c r="E28" i="9" s="1"/>
  <c r="B28" i="9" s="1"/>
  <c r="F28" i="9"/>
  <c r="H27" i="9"/>
  <c r="G27" i="9"/>
  <c r="E27" i="9" s="1"/>
  <c r="B27" i="9" s="1"/>
  <c r="F27" i="9"/>
  <c r="H26" i="9"/>
  <c r="G26" i="9"/>
  <c r="F26" i="9"/>
  <c r="H25" i="9"/>
  <c r="E25" i="9" s="1"/>
  <c r="B25" i="9" s="1"/>
  <c r="G25" i="9"/>
  <c r="F25" i="9"/>
  <c r="F24" i="9"/>
  <c r="F4" i="9"/>
  <c r="O3" i="9"/>
  <c r="G296" i="9" s="1"/>
  <c r="L3" i="9"/>
  <c r="I3" i="9"/>
  <c r="H3" i="9"/>
  <c r="G3" i="9"/>
  <c r="E326" i="9" l="1"/>
  <c r="H1606" i="1"/>
  <c r="G1601" i="1"/>
  <c r="H1601" i="1"/>
  <c r="G1604" i="1"/>
  <c r="G1586" i="1"/>
  <c r="D6" i="8"/>
  <c r="E52" i="9"/>
  <c r="B52" i="9" s="1"/>
  <c r="E26" i="9"/>
  <c r="B26" i="9" s="1"/>
  <c r="G647" i="1"/>
  <c r="G636" i="1"/>
  <c r="G635" i="1"/>
  <c r="D421" i="1"/>
  <c r="H421" i="1" s="1"/>
  <c r="G423" i="1"/>
  <c r="H423" i="1"/>
  <c r="G299" i="1"/>
  <c r="G421" i="1"/>
  <c r="E294" i="9"/>
  <c r="B294" i="9" s="1"/>
  <c r="E648" i="4"/>
  <c r="D642" i="1" s="1"/>
  <c r="H642" i="1" s="1"/>
  <c r="D422" i="1"/>
  <c r="E647" i="4"/>
  <c r="D641" i="1" s="1"/>
  <c r="G190" i="1"/>
  <c r="G197" i="1"/>
  <c r="G183" i="1"/>
  <c r="G182" i="1"/>
  <c r="G181" i="1"/>
  <c r="G180" i="1"/>
  <c r="G178" i="1"/>
  <c r="G176" i="1"/>
  <c r="G174" i="1"/>
  <c r="G175" i="1"/>
  <c r="G171" i="1"/>
  <c r="G170" i="1"/>
  <c r="G169" i="1"/>
  <c r="G168" i="1"/>
  <c r="G166" i="1"/>
  <c r="G167" i="1"/>
  <c r="G165" i="1"/>
  <c r="G164" i="1"/>
  <c r="G161" i="1"/>
  <c r="G163" i="1"/>
  <c r="G156" i="1"/>
  <c r="G158" i="1"/>
  <c r="E153" i="4"/>
  <c r="D149" i="1" s="1"/>
  <c r="G155" i="1"/>
  <c r="G151" i="1"/>
  <c r="E37" i="9"/>
  <c r="B37" i="9" s="1"/>
  <c r="E310" i="9"/>
  <c r="E323" i="9"/>
  <c r="B323" i="9" s="1"/>
  <c r="G102" i="1"/>
  <c r="G113" i="1"/>
  <c r="H108" i="1"/>
  <c r="F112" i="4"/>
  <c r="F106" i="4"/>
  <c r="G79" i="1"/>
  <c r="G86" i="1"/>
  <c r="F83" i="4"/>
  <c r="F236" i="9"/>
  <c r="B236" i="9" s="1"/>
  <c r="E328" i="9"/>
  <c r="B328" i="9" s="1"/>
  <c r="H650" i="1"/>
  <c r="G650" i="1"/>
  <c r="H656" i="1"/>
  <c r="G656" i="1"/>
  <c r="H660" i="1"/>
  <c r="G660" i="1"/>
  <c r="H664" i="1"/>
  <c r="G664" i="1"/>
  <c r="H668" i="1"/>
  <c r="G668" i="1"/>
  <c r="H674" i="1"/>
  <c r="G674" i="1"/>
  <c r="H678" i="1"/>
  <c r="G678" i="1"/>
  <c r="H682" i="1"/>
  <c r="G682" i="1"/>
  <c r="H686" i="1"/>
  <c r="G686" i="1"/>
  <c r="H690" i="1"/>
  <c r="G690" i="1"/>
  <c r="H694" i="1"/>
  <c r="G694" i="1"/>
  <c r="H698" i="1"/>
  <c r="G698" i="1"/>
  <c r="H702" i="1"/>
  <c r="G702" i="1"/>
  <c r="H710" i="1"/>
  <c r="G710" i="1"/>
  <c r="H716" i="1"/>
  <c r="G716" i="1"/>
  <c r="H720" i="1"/>
  <c r="G720" i="1"/>
  <c r="H726" i="1"/>
  <c r="G726" i="1"/>
  <c r="H732" i="1"/>
  <c r="G732" i="1"/>
  <c r="H738" i="1"/>
  <c r="G738" i="1"/>
  <c r="H742" i="1"/>
  <c r="G742" i="1"/>
  <c r="H746" i="1"/>
  <c r="G746" i="1"/>
  <c r="G753" i="1"/>
  <c r="H753" i="1"/>
  <c r="G769" i="1"/>
  <c r="H769" i="1"/>
  <c r="G777" i="1"/>
  <c r="H777" i="1"/>
  <c r="G785" i="1"/>
  <c r="H785" i="1"/>
  <c r="G817" i="1"/>
  <c r="H817" i="1"/>
  <c r="G833" i="1"/>
  <c r="H833" i="1"/>
  <c r="G841" i="1"/>
  <c r="H841" i="1"/>
  <c r="G857" i="1"/>
  <c r="H857" i="1"/>
  <c r="G865" i="1"/>
  <c r="H865" i="1"/>
  <c r="G873" i="1"/>
  <c r="H873" i="1"/>
  <c r="G889" i="1"/>
  <c r="H889" i="1"/>
  <c r="G905" i="1"/>
  <c r="H905" i="1"/>
  <c r="G929" i="1"/>
  <c r="H929" i="1"/>
  <c r="G937" i="1"/>
  <c r="H937" i="1"/>
  <c r="G945" i="1"/>
  <c r="H945" i="1"/>
  <c r="G953" i="1"/>
  <c r="H953" i="1"/>
  <c r="G961" i="1"/>
  <c r="H961" i="1"/>
  <c r="G977" i="1"/>
  <c r="H977" i="1"/>
  <c r="G985" i="1"/>
  <c r="H985" i="1"/>
  <c r="G1009" i="1"/>
  <c r="H1009" i="1"/>
  <c r="H1431" i="1"/>
  <c r="G1431" i="1"/>
  <c r="H1458" i="1"/>
  <c r="G1458" i="1"/>
  <c r="H1463" i="1"/>
  <c r="G1463" i="1"/>
  <c r="H1491" i="1"/>
  <c r="G1491" i="1"/>
  <c r="I40" i="3"/>
  <c r="C1621" i="1"/>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B305" i="9"/>
  <c r="H1141" i="1"/>
  <c r="G1141" i="1"/>
  <c r="H1143" i="1"/>
  <c r="G1143" i="1"/>
  <c r="H1145" i="1"/>
  <c r="G1145" i="1"/>
  <c r="H1147" i="1"/>
  <c r="G1147" i="1"/>
  <c r="H1149" i="1"/>
  <c r="G1149" i="1"/>
  <c r="H1151" i="1"/>
  <c r="G1151" i="1"/>
  <c r="H1153" i="1"/>
  <c r="G1153" i="1"/>
  <c r="H1155" i="1"/>
  <c r="G1155" i="1"/>
  <c r="H1157" i="1"/>
  <c r="G1157" i="1"/>
  <c r="H1159" i="1"/>
  <c r="G1159" i="1"/>
  <c r="H1161" i="1"/>
  <c r="G1161" i="1"/>
  <c r="H1163" i="1"/>
  <c r="G1163" i="1"/>
  <c r="H1165" i="1"/>
  <c r="G1165" i="1"/>
  <c r="H1167" i="1"/>
  <c r="G1167" i="1"/>
  <c r="H1169" i="1"/>
  <c r="G1169" i="1"/>
  <c r="H1450" i="1"/>
  <c r="G1450" i="1"/>
  <c r="H1455" i="1"/>
  <c r="G1455" i="1"/>
  <c r="H1482" i="1"/>
  <c r="G1482" i="1"/>
  <c r="F154" i="4"/>
  <c r="D153" i="4"/>
  <c r="C150" i="1"/>
  <c r="D160" i="1"/>
  <c r="B63" i="9"/>
  <c r="B67" i="9"/>
  <c r="B71" i="9"/>
  <c r="B75" i="9"/>
  <c r="B79" i="9"/>
  <c r="B83" i="9"/>
  <c r="B87" i="9"/>
  <c r="B91" i="9"/>
  <c r="B95" i="9"/>
  <c r="B99" i="9"/>
  <c r="B103" i="9"/>
  <c r="B107" i="9"/>
  <c r="B111" i="9"/>
  <c r="B115" i="9"/>
  <c r="B119" i="9"/>
  <c r="B123" i="9"/>
  <c r="B127" i="9"/>
  <c r="B131" i="9"/>
  <c r="B135" i="9"/>
  <c r="B139" i="9"/>
  <c r="B143" i="9"/>
  <c r="B147" i="9"/>
  <c r="B151" i="9"/>
  <c r="B155" i="9"/>
  <c r="B159" i="9"/>
  <c r="B163" i="9"/>
  <c r="B167" i="9"/>
  <c r="B171" i="9"/>
  <c r="G175" i="9"/>
  <c r="E175" i="9" s="1"/>
  <c r="B175" i="9" s="1"/>
  <c r="G179" i="9"/>
  <c r="E179" i="9" s="1"/>
  <c r="B179" i="9" s="1"/>
  <c r="M228" i="9"/>
  <c r="B310" i="9"/>
  <c r="B314" i="9"/>
  <c r="B318" i="9"/>
  <c r="B322" i="9"/>
  <c r="B326" i="9"/>
  <c r="B330" i="9"/>
  <c r="B334" i="9"/>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G749" i="1"/>
  <c r="H749" i="1"/>
  <c r="G757" i="1"/>
  <c r="H757" i="1"/>
  <c r="G765" i="1"/>
  <c r="H765" i="1"/>
  <c r="G773" i="1"/>
  <c r="H773" i="1"/>
  <c r="G781" i="1"/>
  <c r="H781" i="1"/>
  <c r="G789" i="1"/>
  <c r="H789" i="1"/>
  <c r="G797" i="1"/>
  <c r="H797" i="1"/>
  <c r="G805" i="1"/>
  <c r="H805" i="1"/>
  <c r="G813" i="1"/>
  <c r="H813" i="1"/>
  <c r="G821" i="1"/>
  <c r="H821" i="1"/>
  <c r="G829" i="1"/>
  <c r="H829" i="1"/>
  <c r="G837" i="1"/>
  <c r="H837" i="1"/>
  <c r="G845" i="1"/>
  <c r="H845" i="1"/>
  <c r="G853" i="1"/>
  <c r="H853" i="1"/>
  <c r="G861" i="1"/>
  <c r="H861" i="1"/>
  <c r="G869" i="1"/>
  <c r="H869" i="1"/>
  <c r="G877" i="1"/>
  <c r="H877" i="1"/>
  <c r="G885" i="1"/>
  <c r="H885" i="1"/>
  <c r="G893" i="1"/>
  <c r="H893" i="1"/>
  <c r="G901" i="1"/>
  <c r="H901" i="1"/>
  <c r="G909" i="1"/>
  <c r="H909" i="1"/>
  <c r="G917" i="1"/>
  <c r="H917" i="1"/>
  <c r="G925" i="1"/>
  <c r="H925" i="1"/>
  <c r="G933" i="1"/>
  <c r="H933" i="1"/>
  <c r="G941" i="1"/>
  <c r="H941" i="1"/>
  <c r="G949" i="1"/>
  <c r="H949" i="1"/>
  <c r="G957" i="1"/>
  <c r="H957" i="1"/>
  <c r="G965" i="1"/>
  <c r="H965" i="1"/>
  <c r="G973" i="1"/>
  <c r="H973" i="1"/>
  <c r="G981" i="1"/>
  <c r="H981" i="1"/>
  <c r="G989" i="1"/>
  <c r="H989" i="1"/>
  <c r="G997" i="1"/>
  <c r="H997" i="1"/>
  <c r="G1005" i="1"/>
  <c r="H1005" i="1"/>
  <c r="H1233" i="1"/>
  <c r="G1233" i="1"/>
  <c r="H1442" i="1"/>
  <c r="G1442" i="1"/>
  <c r="H1447" i="1"/>
  <c r="G1447" i="1"/>
  <c r="H1474" i="1"/>
  <c r="G1474" i="1"/>
  <c r="H1479" i="1"/>
  <c r="G1479" i="1"/>
  <c r="H1502" i="1"/>
  <c r="G1502" i="1"/>
  <c r="H1507" i="1"/>
  <c r="G1507" i="1"/>
  <c r="F91" i="4"/>
  <c r="C87" i="1"/>
  <c r="F98" i="4"/>
  <c r="C94" i="1"/>
  <c r="F126" i="4"/>
  <c r="D125" i="4"/>
  <c r="C122" i="1"/>
  <c r="E134" i="4"/>
  <c r="D130" i="1" s="1"/>
  <c r="D131" i="1"/>
  <c r="I10" i="9"/>
  <c r="H652" i="1"/>
  <c r="G652" i="1"/>
  <c r="H654" i="1"/>
  <c r="G654" i="1"/>
  <c r="H658" i="1"/>
  <c r="G658" i="1"/>
  <c r="H662" i="1"/>
  <c r="G662" i="1"/>
  <c r="H666" i="1"/>
  <c r="G666" i="1"/>
  <c r="H670" i="1"/>
  <c r="G670" i="1"/>
  <c r="H672" i="1"/>
  <c r="G672" i="1"/>
  <c r="H676" i="1"/>
  <c r="G676" i="1"/>
  <c r="H680" i="1"/>
  <c r="G680" i="1"/>
  <c r="H684" i="1"/>
  <c r="G684" i="1"/>
  <c r="H688" i="1"/>
  <c r="G688" i="1"/>
  <c r="H692" i="1"/>
  <c r="G692" i="1"/>
  <c r="H696" i="1"/>
  <c r="G696" i="1"/>
  <c r="H700" i="1"/>
  <c r="G700" i="1"/>
  <c r="H704" i="1"/>
  <c r="G704" i="1"/>
  <c r="H706" i="1"/>
  <c r="G706" i="1"/>
  <c r="H708" i="1"/>
  <c r="G708" i="1"/>
  <c r="H712" i="1"/>
  <c r="G712" i="1"/>
  <c r="H714" i="1"/>
  <c r="G714" i="1"/>
  <c r="H718" i="1"/>
  <c r="G718" i="1"/>
  <c r="H722" i="1"/>
  <c r="G722" i="1"/>
  <c r="H724" i="1"/>
  <c r="G724" i="1"/>
  <c r="H728" i="1"/>
  <c r="G728" i="1"/>
  <c r="H730" i="1"/>
  <c r="G730" i="1"/>
  <c r="H734" i="1"/>
  <c r="G734" i="1"/>
  <c r="H736" i="1"/>
  <c r="G736" i="1"/>
  <c r="H740" i="1"/>
  <c r="G740" i="1"/>
  <c r="H744" i="1"/>
  <c r="G744" i="1"/>
  <c r="H748" i="1"/>
  <c r="G748" i="1"/>
  <c r="G761" i="1"/>
  <c r="H761" i="1"/>
  <c r="G793" i="1"/>
  <c r="H793" i="1"/>
  <c r="G801" i="1"/>
  <c r="H801" i="1"/>
  <c r="G809" i="1"/>
  <c r="H809" i="1"/>
  <c r="G825" i="1"/>
  <c r="H825" i="1"/>
  <c r="G849" i="1"/>
  <c r="H849" i="1"/>
  <c r="G881" i="1"/>
  <c r="H881" i="1"/>
  <c r="G897" i="1"/>
  <c r="H897" i="1"/>
  <c r="G913" i="1"/>
  <c r="H913" i="1"/>
  <c r="G921" i="1"/>
  <c r="H921" i="1"/>
  <c r="G969" i="1"/>
  <c r="H969" i="1"/>
  <c r="G993" i="1"/>
  <c r="H993" i="1"/>
  <c r="G1001" i="1"/>
  <c r="H1001" i="1"/>
  <c r="F39" i="6"/>
  <c r="D35" i="6"/>
  <c r="C1434" i="1"/>
  <c r="H1489" i="1"/>
  <c r="G1489" i="1"/>
  <c r="C1554" i="1"/>
  <c r="H34" i="3"/>
  <c r="G176" i="9"/>
  <c r="E176" i="9" s="1"/>
  <c r="B176" i="9" s="1"/>
  <c r="G180" i="9"/>
  <c r="E180" i="9" s="1"/>
  <c r="B180" i="9" s="1"/>
  <c r="F298" i="9"/>
  <c r="E31" i="9"/>
  <c r="B31" i="9" s="1"/>
  <c r="E39" i="9"/>
  <c r="B39" i="9" s="1"/>
  <c r="E47" i="9"/>
  <c r="B47" i="9" s="1"/>
  <c r="E55" i="9"/>
  <c r="B55" i="9" s="1"/>
  <c r="E66" i="9"/>
  <c r="B66" i="9" s="1"/>
  <c r="E70" i="9"/>
  <c r="B70" i="9" s="1"/>
  <c r="E74" i="9"/>
  <c r="B74" i="9" s="1"/>
  <c r="E78" i="9"/>
  <c r="B78" i="9" s="1"/>
  <c r="E82" i="9"/>
  <c r="B82" i="9" s="1"/>
  <c r="E86" i="9"/>
  <c r="B86" i="9" s="1"/>
  <c r="E90" i="9"/>
  <c r="B90" i="9" s="1"/>
  <c r="E94" i="9"/>
  <c r="B94" i="9" s="1"/>
  <c r="E98" i="9"/>
  <c r="B98" i="9" s="1"/>
  <c r="E102" i="9"/>
  <c r="B102" i="9" s="1"/>
  <c r="E106" i="9"/>
  <c r="B106" i="9" s="1"/>
  <c r="E110" i="9"/>
  <c r="B110" i="9" s="1"/>
  <c r="E114" i="9"/>
  <c r="B114" i="9" s="1"/>
  <c r="E118" i="9"/>
  <c r="B118" i="9" s="1"/>
  <c r="E122" i="9"/>
  <c r="B122" i="9" s="1"/>
  <c r="E126" i="9"/>
  <c r="B126" i="9" s="1"/>
  <c r="E130" i="9"/>
  <c r="B130" i="9" s="1"/>
  <c r="E134" i="9"/>
  <c r="B134" i="9" s="1"/>
  <c r="E138" i="9"/>
  <c r="B138" i="9" s="1"/>
  <c r="E142" i="9"/>
  <c r="B142" i="9" s="1"/>
  <c r="E146" i="9"/>
  <c r="B146" i="9" s="1"/>
  <c r="E150" i="9"/>
  <c r="B150" i="9" s="1"/>
  <c r="E154" i="9"/>
  <c r="B154" i="9" s="1"/>
  <c r="E158" i="9"/>
  <c r="B158" i="9" s="1"/>
  <c r="E162" i="9"/>
  <c r="B162" i="9" s="1"/>
  <c r="E166" i="9"/>
  <c r="B166" i="9" s="1"/>
  <c r="E170" i="9"/>
  <c r="B170" i="9" s="1"/>
  <c r="G174" i="9"/>
  <c r="E174" i="9" s="1"/>
  <c r="B174" i="9" s="1"/>
  <c r="G178" i="9"/>
  <c r="E178" i="9" s="1"/>
  <c r="B178" i="9" s="1"/>
  <c r="H179" i="9"/>
  <c r="B231" i="9"/>
  <c r="B235" i="9"/>
  <c r="B239" i="9"/>
  <c r="B243" i="9"/>
  <c r="B247" i="9"/>
  <c r="B251" i="9"/>
  <c r="B255" i="9"/>
  <c r="B259" i="9"/>
  <c r="B263" i="9"/>
  <c r="B267" i="9"/>
  <c r="B271" i="9"/>
  <c r="B275" i="9"/>
  <c r="B279" i="9"/>
  <c r="B283" i="9"/>
  <c r="B287" i="9"/>
  <c r="B291" i="9"/>
  <c r="G309" i="9"/>
  <c r="E309" i="9" s="1"/>
  <c r="B309" i="9" s="1"/>
  <c r="E313" i="9"/>
  <c r="B313" i="9" s="1"/>
  <c r="E317" i="9"/>
  <c r="B317" i="9" s="1"/>
  <c r="E321" i="9"/>
  <c r="B321" i="9" s="1"/>
  <c r="E325" i="9"/>
  <c r="B325" i="9" s="1"/>
  <c r="E329" i="9"/>
  <c r="B329" i="9" s="1"/>
  <c r="B339" i="9"/>
  <c r="H1226" i="1"/>
  <c r="G1226" i="1"/>
  <c r="H1279" i="1"/>
  <c r="G1279" i="1"/>
  <c r="H1281" i="1"/>
  <c r="G1281" i="1"/>
  <c r="H1283" i="1"/>
  <c r="G1283" i="1"/>
  <c r="H1285" i="1"/>
  <c r="G1285" i="1"/>
  <c r="H1287" i="1"/>
  <c r="G1287" i="1"/>
  <c r="H1289" i="1"/>
  <c r="G1289" i="1"/>
  <c r="H1291" i="1"/>
  <c r="G1291" i="1"/>
  <c r="H1293" i="1"/>
  <c r="G1293" i="1"/>
  <c r="H1295" i="1"/>
  <c r="G1295" i="1"/>
  <c r="H1297" i="1"/>
  <c r="G1297" i="1"/>
  <c r="H1439" i="1"/>
  <c r="G1439" i="1"/>
  <c r="H1466" i="1"/>
  <c r="G1466" i="1"/>
  <c r="H1471" i="1"/>
  <c r="G1471" i="1"/>
  <c r="H1494" i="1"/>
  <c r="G1494" i="1"/>
  <c r="H1499" i="1"/>
  <c r="G1499" i="1"/>
  <c r="I1556"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229" i="1"/>
  <c r="G1229" i="1"/>
  <c r="H1409" i="1"/>
  <c r="G1409" i="1"/>
  <c r="H1411" i="1"/>
  <c r="G1411" i="1"/>
  <c r="H1413" i="1"/>
  <c r="G1413" i="1"/>
  <c r="H1415" i="1"/>
  <c r="G1415" i="1"/>
  <c r="H1417" i="1"/>
  <c r="G1417" i="1"/>
  <c r="H1419" i="1"/>
  <c r="G1419" i="1"/>
  <c r="H1421" i="1"/>
  <c r="G1421" i="1"/>
  <c r="H1423" i="1"/>
  <c r="G1423" i="1"/>
  <c r="H1425" i="1"/>
  <c r="G1425" i="1"/>
  <c r="H1427" i="1"/>
  <c r="G1427" i="1"/>
  <c r="H1429" i="1"/>
  <c r="G1429" i="1"/>
  <c r="H1486" i="1"/>
  <c r="G1486" i="1"/>
  <c r="H1511" i="1"/>
  <c r="G1511" i="1"/>
  <c r="H1513" i="1"/>
  <c r="G1513" i="1"/>
  <c r="H1515" i="1"/>
  <c r="G1515" i="1"/>
  <c r="H1517" i="1"/>
  <c r="G1517" i="1"/>
  <c r="H1519" i="1"/>
  <c r="G1519" i="1"/>
  <c r="H1521" i="1"/>
  <c r="G1521" i="1"/>
  <c r="H1523" i="1"/>
  <c r="G1523" i="1"/>
  <c r="H1557" i="1"/>
  <c r="G1557" i="1"/>
  <c r="I1557" i="1" s="1"/>
  <c r="J1557" i="1"/>
  <c r="J1563" i="1"/>
  <c r="G1563" i="1"/>
  <c r="H1563" i="1"/>
  <c r="F656" i="4"/>
  <c r="D649" i="1"/>
  <c r="H649" i="1" s="1"/>
  <c r="G1405" i="1"/>
  <c r="H1405" i="1"/>
  <c r="F13" i="6"/>
  <c r="D5" i="6"/>
  <c r="C1408" i="1"/>
  <c r="F129" i="6"/>
  <c r="C1524" i="1"/>
  <c r="D1554" i="1"/>
  <c r="I34" i="3"/>
  <c r="H1077" i="1"/>
  <c r="G1077" i="1"/>
  <c r="H1079" i="1"/>
  <c r="G1079" i="1"/>
  <c r="H1081" i="1"/>
  <c r="G1081" i="1"/>
  <c r="H1083" i="1"/>
  <c r="G1083" i="1"/>
  <c r="H1085" i="1"/>
  <c r="G1085" i="1"/>
  <c r="H1087" i="1"/>
  <c r="G1087" i="1"/>
  <c r="H1089" i="1"/>
  <c r="G1089" i="1"/>
  <c r="H1091" i="1"/>
  <c r="G1091" i="1"/>
  <c r="G1172" i="1"/>
  <c r="H1175" i="1"/>
  <c r="G1175" i="1"/>
  <c r="H1216" i="1"/>
  <c r="G1216" i="1"/>
  <c r="H1218" i="1"/>
  <c r="G1218" i="1"/>
  <c r="H1220" i="1"/>
  <c r="G1220" i="1"/>
  <c r="H1225" i="1"/>
  <c r="G1225" i="1"/>
  <c r="G1238" i="1"/>
  <c r="D1430" i="1"/>
  <c r="H1547" i="1"/>
  <c r="G1547" i="1"/>
  <c r="J1547" i="1"/>
  <c r="I1572" i="1"/>
  <c r="H1624" i="1"/>
  <c r="G1624" i="1"/>
  <c r="H1632" i="1"/>
  <c r="G1632" i="1"/>
  <c r="H1640" i="1"/>
  <c r="G1640" i="1"/>
  <c r="H1645" i="1"/>
  <c r="G1645" i="1"/>
  <c r="H1656" i="1"/>
  <c r="G1656" i="1"/>
  <c r="H1661" i="1"/>
  <c r="G1661" i="1"/>
  <c r="H1672" i="1"/>
  <c r="G1672" i="1"/>
  <c r="H1677" i="1"/>
  <c r="G1677" i="1"/>
  <c r="H752" i="1"/>
  <c r="H756" i="1"/>
  <c r="H760" i="1"/>
  <c r="H764" i="1"/>
  <c r="H768" i="1"/>
  <c r="H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892" i="1"/>
  <c r="H896" i="1"/>
  <c r="H900" i="1"/>
  <c r="H904" i="1"/>
  <c r="H908" i="1"/>
  <c r="H912" i="1"/>
  <c r="H916" i="1"/>
  <c r="H920" i="1"/>
  <c r="H924" i="1"/>
  <c r="H928" i="1"/>
  <c r="H932" i="1"/>
  <c r="H936" i="1"/>
  <c r="H940" i="1"/>
  <c r="H944" i="1"/>
  <c r="H948" i="1"/>
  <c r="H952" i="1"/>
  <c r="H956" i="1"/>
  <c r="H960" i="1"/>
  <c r="H964" i="1"/>
  <c r="H968" i="1"/>
  <c r="H972" i="1"/>
  <c r="H976" i="1"/>
  <c r="H980" i="1"/>
  <c r="H984" i="1"/>
  <c r="H988" i="1"/>
  <c r="H992" i="1"/>
  <c r="H996" i="1"/>
  <c r="H1000" i="1"/>
  <c r="H1004" i="1"/>
  <c r="H1008"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171" i="1"/>
  <c r="G1171" i="1"/>
  <c r="G1234" i="1"/>
  <c r="H1237" i="1"/>
  <c r="G1237" i="1"/>
  <c r="I1544" i="1"/>
  <c r="H1577" i="1"/>
  <c r="G1577" i="1"/>
  <c r="I1577" i="1" s="1"/>
  <c r="J1577" i="1"/>
  <c r="F135" i="4"/>
  <c r="D134" i="4"/>
  <c r="H1410" i="1"/>
  <c r="G1410" i="1"/>
  <c r="H1412" i="1"/>
  <c r="G1412" i="1"/>
  <c r="H1414" i="1"/>
  <c r="G1414" i="1"/>
  <c r="H1416" i="1"/>
  <c r="G1416" i="1"/>
  <c r="H1418" i="1"/>
  <c r="G1418" i="1"/>
  <c r="H1420" i="1"/>
  <c r="G1420" i="1"/>
  <c r="H1422" i="1"/>
  <c r="G1422" i="1"/>
  <c r="H1424" i="1"/>
  <c r="G1424" i="1"/>
  <c r="H1426" i="1"/>
  <c r="G1426" i="1"/>
  <c r="H1428" i="1"/>
  <c r="G1428" i="1"/>
  <c r="H1438" i="1"/>
  <c r="G1438" i="1"/>
  <c r="H1446" i="1"/>
  <c r="G1446" i="1"/>
  <c r="H1454" i="1"/>
  <c r="G1454" i="1"/>
  <c r="H1462" i="1"/>
  <c r="G1462" i="1"/>
  <c r="H1470" i="1"/>
  <c r="G1470" i="1"/>
  <c r="H1478" i="1"/>
  <c r="G1478" i="1"/>
  <c r="H1490" i="1"/>
  <c r="G1490" i="1"/>
  <c r="H1498" i="1"/>
  <c r="G1498" i="1"/>
  <c r="H1506" i="1"/>
  <c r="G1506" i="1"/>
  <c r="G1545" i="1"/>
  <c r="H1545" i="1"/>
  <c r="J1545" i="1"/>
  <c r="H1584" i="1"/>
  <c r="G1584" i="1"/>
  <c r="H1592" i="1"/>
  <c r="G1592" i="1"/>
  <c r="H1600" i="1"/>
  <c r="G1600" i="1"/>
  <c r="H1608" i="1"/>
  <c r="G1608" i="1"/>
  <c r="H1616" i="1"/>
  <c r="G1616" i="1"/>
  <c r="H1641" i="1"/>
  <c r="G1641" i="1"/>
  <c r="H1652" i="1"/>
  <c r="G1652" i="1"/>
  <c r="H1657" i="1"/>
  <c r="G1657" i="1"/>
  <c r="H1668" i="1"/>
  <c r="G1668" i="1"/>
  <c r="H1673" i="1"/>
  <c r="G1673" i="1"/>
  <c r="H1684" i="1"/>
  <c r="G1684" i="1"/>
  <c r="F309" i="4"/>
  <c r="H1078" i="1"/>
  <c r="G1078" i="1"/>
  <c r="H1080" i="1"/>
  <c r="G1080" i="1"/>
  <c r="H1082" i="1"/>
  <c r="G1082" i="1"/>
  <c r="H1084" i="1"/>
  <c r="G1084" i="1"/>
  <c r="H1086" i="1"/>
  <c r="G1086" i="1"/>
  <c r="H1088" i="1"/>
  <c r="G1088" i="1"/>
  <c r="H1090" i="1"/>
  <c r="G1090" i="1"/>
  <c r="H1092" i="1"/>
  <c r="G1092" i="1"/>
  <c r="H1142" i="1"/>
  <c r="G1142" i="1"/>
  <c r="H1144" i="1"/>
  <c r="G1144" i="1"/>
  <c r="H1146" i="1"/>
  <c r="G1146" i="1"/>
  <c r="H1148" i="1"/>
  <c r="G1148" i="1"/>
  <c r="H1150" i="1"/>
  <c r="G1150" i="1"/>
  <c r="H1152" i="1"/>
  <c r="G1152" i="1"/>
  <c r="H1154" i="1"/>
  <c r="G1154" i="1"/>
  <c r="H1156" i="1"/>
  <c r="G1156" i="1"/>
  <c r="H1158" i="1"/>
  <c r="G1158" i="1"/>
  <c r="H1160" i="1"/>
  <c r="G1160" i="1"/>
  <c r="H1162" i="1"/>
  <c r="G1162" i="1"/>
  <c r="H1164" i="1"/>
  <c r="G1164" i="1"/>
  <c r="H1166" i="1"/>
  <c r="G1166" i="1"/>
  <c r="H1168" i="1"/>
  <c r="G1168" i="1"/>
  <c r="H1215" i="1"/>
  <c r="G1215" i="1"/>
  <c r="H1217" i="1"/>
  <c r="G1217" i="1"/>
  <c r="H1219" i="1"/>
  <c r="G1219" i="1"/>
  <c r="H1221" i="1"/>
  <c r="G1221" i="1"/>
  <c r="H1278" i="1"/>
  <c r="G1278" i="1"/>
  <c r="H1280" i="1"/>
  <c r="G1280" i="1"/>
  <c r="H1282" i="1"/>
  <c r="G1282" i="1"/>
  <c r="H1284" i="1"/>
  <c r="G1284" i="1"/>
  <c r="H1286" i="1"/>
  <c r="G1286" i="1"/>
  <c r="H1288" i="1"/>
  <c r="G1288" i="1"/>
  <c r="H1290" i="1"/>
  <c r="G1290" i="1"/>
  <c r="H1292" i="1"/>
  <c r="G1292" i="1"/>
  <c r="H1294" i="1"/>
  <c r="G1294" i="1"/>
  <c r="H1296" i="1"/>
  <c r="G1296" i="1"/>
  <c r="H1298" i="1"/>
  <c r="G1298" i="1"/>
  <c r="H1510" i="1"/>
  <c r="G1510" i="1"/>
  <c r="H1512" i="1"/>
  <c r="G1512" i="1"/>
  <c r="H1514" i="1"/>
  <c r="G1514" i="1"/>
  <c r="H1516" i="1"/>
  <c r="G1516" i="1"/>
  <c r="H1518" i="1"/>
  <c r="G1518" i="1"/>
  <c r="H1520" i="1"/>
  <c r="G1520" i="1"/>
  <c r="H1522" i="1"/>
  <c r="G1522" i="1"/>
  <c r="G1541" i="1"/>
  <c r="H1541" i="1"/>
  <c r="I1549" i="1"/>
  <c r="J1558" i="1"/>
  <c r="G1558" i="1"/>
  <c r="H1558" i="1"/>
  <c r="I1559" i="1"/>
  <c r="H1566" i="1"/>
  <c r="G1566" i="1"/>
  <c r="J1566" i="1"/>
  <c r="I1573" i="1"/>
  <c r="J1575" i="1"/>
  <c r="G1575" i="1"/>
  <c r="H1575" i="1"/>
  <c r="F274" i="4"/>
  <c r="D273" i="4"/>
  <c r="F630" i="4"/>
  <c r="D629" i="4"/>
  <c r="H1551" i="1"/>
  <c r="G1551" i="1"/>
  <c r="I1551" i="1" s="1"/>
  <c r="H1570" i="1"/>
  <c r="G1570" i="1"/>
  <c r="H1574" i="1"/>
  <c r="G1574" i="1"/>
  <c r="H1581" i="1"/>
  <c r="G1581" i="1"/>
  <c r="H1589" i="1"/>
  <c r="G1589" i="1"/>
  <c r="H1597" i="1"/>
  <c r="G1597" i="1"/>
  <c r="H1605" i="1"/>
  <c r="G1605" i="1"/>
  <c r="H1613" i="1"/>
  <c r="G1613" i="1"/>
  <c r="H1629" i="1"/>
  <c r="G1629" i="1"/>
  <c r="H1637" i="1"/>
  <c r="G1637" i="1"/>
  <c r="H1648" i="1"/>
  <c r="G1648" i="1"/>
  <c r="H1653" i="1"/>
  <c r="G1653" i="1"/>
  <c r="H1664" i="1"/>
  <c r="G1664" i="1"/>
  <c r="H1669" i="1"/>
  <c r="G1669" i="1"/>
  <c r="H1680" i="1"/>
  <c r="G1680" i="1"/>
  <c r="H1685" i="1"/>
  <c r="G1685" i="1"/>
  <c r="E535" i="4"/>
  <c r="F236" i="5"/>
  <c r="D218" i="5"/>
  <c r="C1240" i="1"/>
  <c r="F273" i="5"/>
  <c r="D250" i="5"/>
  <c r="C1277" i="1"/>
  <c r="F296" i="5"/>
  <c r="D295" i="5"/>
  <c r="C1300" i="1"/>
  <c r="G1437" i="1"/>
  <c r="G1441" i="1"/>
  <c r="G1445" i="1"/>
  <c r="G1449" i="1"/>
  <c r="G1453" i="1"/>
  <c r="G1457" i="1"/>
  <c r="G1461" i="1"/>
  <c r="G1465" i="1"/>
  <c r="G1469" i="1"/>
  <c r="G1473" i="1"/>
  <c r="G1477" i="1"/>
  <c r="G1481" i="1"/>
  <c r="G1485" i="1"/>
  <c r="G1493" i="1"/>
  <c r="G1497" i="1"/>
  <c r="G1501" i="1"/>
  <c r="G1505" i="1"/>
  <c r="G1540" i="1"/>
  <c r="I1540" i="1" s="1"/>
  <c r="I1542" i="1"/>
  <c r="J1544" i="1"/>
  <c r="H1544" i="1"/>
  <c r="J1550" i="1"/>
  <c r="H1550" i="1"/>
  <c r="G1550" i="1"/>
  <c r="H1561" i="1"/>
  <c r="G1561" i="1"/>
  <c r="I1561" i="1" s="1"/>
  <c r="I1565" i="1"/>
  <c r="J1567" i="1"/>
  <c r="G1567" i="1"/>
  <c r="I1567" i="1" s="1"/>
  <c r="J1580" i="1"/>
  <c r="H1580" i="1"/>
  <c r="G1580" i="1"/>
  <c r="G1587" i="1"/>
  <c r="H1587" i="1"/>
  <c r="G1595" i="1"/>
  <c r="H1595" i="1"/>
  <c r="G1603" i="1"/>
  <c r="H1603" i="1"/>
  <c r="G1611" i="1"/>
  <c r="H1611" i="1"/>
  <c r="G1619" i="1"/>
  <c r="H1619" i="1"/>
  <c r="G1627" i="1"/>
  <c r="H1627" i="1"/>
  <c r="G1635" i="1"/>
  <c r="H1635" i="1"/>
  <c r="H1644" i="1"/>
  <c r="G1644" i="1"/>
  <c r="H1649" i="1"/>
  <c r="G1649" i="1"/>
  <c r="H1660" i="1"/>
  <c r="G1660" i="1"/>
  <c r="H1665" i="1"/>
  <c r="G1665" i="1"/>
  <c r="H1676" i="1"/>
  <c r="G1676" i="1"/>
  <c r="H1681" i="1"/>
  <c r="G1681" i="1"/>
  <c r="E7" i="4"/>
  <c r="F203" i="4"/>
  <c r="D202" i="4"/>
  <c r="F231" i="4"/>
  <c r="D230" i="4"/>
  <c r="F341" i="4"/>
  <c r="D321" i="4"/>
  <c r="F210" i="5"/>
  <c r="C1214" i="1"/>
  <c r="D202" i="5"/>
  <c r="G1543" i="1"/>
  <c r="I1543" i="1" s="1"/>
  <c r="J1543" i="1"/>
  <c r="H1556" i="1"/>
  <c r="H1559" i="1"/>
  <c r="J1559" i="1"/>
  <c r="H1560" i="1"/>
  <c r="I1560" i="1" s="1"/>
  <c r="H1564" i="1"/>
  <c r="I1564" i="1" s="1"/>
  <c r="J1564" i="1"/>
  <c r="H1565" i="1"/>
  <c r="H1568" i="1"/>
  <c r="I1568" i="1" s="1"/>
  <c r="J1568" i="1"/>
  <c r="H1569" i="1"/>
  <c r="I1569" i="1" s="1"/>
  <c r="H1572" i="1"/>
  <c r="J1572" i="1"/>
  <c r="H1573" i="1"/>
  <c r="H1576" i="1"/>
  <c r="D164" i="4"/>
  <c r="E273" i="4"/>
  <c r="D269" i="1" s="1"/>
  <c r="E308" i="4"/>
  <c r="F470" i="4"/>
  <c r="D466" i="4"/>
  <c r="F572" i="4"/>
  <c r="D571" i="4"/>
  <c r="F107" i="5"/>
  <c r="C1112" i="1"/>
  <c r="F171" i="5"/>
  <c r="C1176" i="1"/>
  <c r="D177" i="5"/>
  <c r="F180" i="5"/>
  <c r="C1184" i="1"/>
  <c r="H1549" i="1"/>
  <c r="J1549" i="1"/>
  <c r="H1553" i="1"/>
  <c r="I1553" i="1" s="1"/>
  <c r="J1553" i="1"/>
  <c r="H1571" i="1"/>
  <c r="H1579" i="1"/>
  <c r="I1579" i="1" s="1"/>
  <c r="J1579" i="1"/>
  <c r="F8" i="4"/>
  <c r="D7" i="4"/>
  <c r="F50" i="4"/>
  <c r="D49" i="4"/>
  <c r="D82" i="4"/>
  <c r="D354" i="4"/>
  <c r="F355" i="4"/>
  <c r="F360" i="4"/>
  <c r="I22" i="3"/>
  <c r="F89" i="5"/>
  <c r="D88" i="5"/>
  <c r="C1094" i="1"/>
  <c r="F135" i="5"/>
  <c r="C1140" i="1"/>
  <c r="F165" i="5"/>
  <c r="C1170" i="1"/>
  <c r="E176" i="5"/>
  <c r="E430" i="4"/>
  <c r="F536" i="4"/>
  <c r="D12" i="5"/>
  <c r="E69" i="5"/>
  <c r="E250" i="5"/>
  <c r="E89" i="6"/>
  <c r="D1484" i="1" s="1"/>
  <c r="D5" i="7"/>
  <c r="E361" i="4"/>
  <c r="D491" i="4"/>
  <c r="D597" i="4"/>
  <c r="D535" i="4" s="1"/>
  <c r="E5" i="6"/>
  <c r="F115" i="6"/>
  <c r="D114" i="6"/>
  <c r="E5" i="7"/>
  <c r="D522" i="4"/>
  <c r="D44" i="8" l="1"/>
  <c r="C1582" i="1"/>
  <c r="G642" i="1"/>
  <c r="G422" i="1"/>
  <c r="H422" i="1"/>
  <c r="H641" i="1"/>
  <c r="G641" i="1"/>
  <c r="F647" i="4"/>
  <c r="F535" i="4"/>
  <c r="C529" i="1"/>
  <c r="E360" i="4"/>
  <c r="D356" i="1"/>
  <c r="I23" i="3"/>
  <c r="D1074" i="1"/>
  <c r="E639" i="4"/>
  <c r="D633" i="1" s="1"/>
  <c r="D424" i="1"/>
  <c r="F88" i="5"/>
  <c r="C1093" i="1"/>
  <c r="D69" i="5"/>
  <c r="F82" i="4"/>
  <c r="C78" i="1"/>
  <c r="H1184" i="1"/>
  <c r="G1184" i="1"/>
  <c r="F295" i="5"/>
  <c r="C1299" i="1"/>
  <c r="E640" i="4"/>
  <c r="D634" i="1" s="1"/>
  <c r="D529" i="1"/>
  <c r="F273" i="4"/>
  <c r="C269" i="1"/>
  <c r="D141" i="6"/>
  <c r="C1400" i="1"/>
  <c r="F5" i="6"/>
  <c r="H27" i="3"/>
  <c r="H1434" i="1"/>
  <c r="G1434" i="1"/>
  <c r="G122" i="1"/>
  <c r="H122" i="1"/>
  <c r="D152" i="4"/>
  <c r="F153" i="4"/>
  <c r="H24" i="9"/>
  <c r="C149" i="1"/>
  <c r="G24" i="9"/>
  <c r="F522" i="4"/>
  <c r="C516" i="1"/>
  <c r="E141" i="6"/>
  <c r="I27" i="3"/>
  <c r="D1400" i="1"/>
  <c r="C1537" i="1"/>
  <c r="G345" i="9"/>
  <c r="E345" i="9" s="1"/>
  <c r="H33" i="3"/>
  <c r="D7" i="5"/>
  <c r="F12" i="5"/>
  <c r="C1017" i="1"/>
  <c r="H1140" i="1"/>
  <c r="G1140" i="1"/>
  <c r="F49" i="4"/>
  <c r="C45" i="1"/>
  <c r="G1112" i="1"/>
  <c r="H1112" i="1"/>
  <c r="F466" i="4"/>
  <c r="D430" i="4"/>
  <c r="C460" i="1"/>
  <c r="F164" i="4"/>
  <c r="C160" i="1"/>
  <c r="F321" i="4"/>
  <c r="C316" i="1"/>
  <c r="F202" i="4"/>
  <c r="C198" i="1"/>
  <c r="H1240" i="1"/>
  <c r="G1240" i="1"/>
  <c r="D308" i="4"/>
  <c r="F35" i="6"/>
  <c r="C1430" i="1"/>
  <c r="H28" i="3"/>
  <c r="H87" i="1"/>
  <c r="G87" i="1"/>
  <c r="H1621" i="1"/>
  <c r="G1621" i="1"/>
  <c r="H1484" i="1"/>
  <c r="G1484" i="1"/>
  <c r="F177" i="5"/>
  <c r="C1181" i="1"/>
  <c r="D176" i="5"/>
  <c r="G335" i="9"/>
  <c r="E335" i="9" s="1"/>
  <c r="B335" i="9" s="1"/>
  <c r="F202" i="5"/>
  <c r="C1206" i="1"/>
  <c r="G337" i="9"/>
  <c r="E337" i="9" s="1"/>
  <c r="B337" i="9" s="1"/>
  <c r="C1222" i="1"/>
  <c r="F218" i="5"/>
  <c r="G338" i="9"/>
  <c r="E338" i="9" s="1"/>
  <c r="B338" i="9" s="1"/>
  <c r="F629" i="4"/>
  <c r="C623" i="1"/>
  <c r="F134" i="4"/>
  <c r="C130" i="1"/>
  <c r="G649" i="1"/>
  <c r="E152" i="4"/>
  <c r="F114" i="6"/>
  <c r="C1509" i="1"/>
  <c r="H30" i="3"/>
  <c r="F491" i="4"/>
  <c r="C485" i="1"/>
  <c r="I25" i="3"/>
  <c r="D1254" i="1"/>
  <c r="H1170" i="1"/>
  <c r="G1170" i="1"/>
  <c r="G1094" i="1"/>
  <c r="H1094" i="1"/>
  <c r="E6" i="5"/>
  <c r="F354" i="4"/>
  <c r="C349" i="1"/>
  <c r="D6" i="4"/>
  <c r="F7" i="4"/>
  <c r="C3" i="1"/>
  <c r="H1176" i="1"/>
  <c r="G1176" i="1"/>
  <c r="F571" i="4"/>
  <c r="C565" i="1"/>
  <c r="E417" i="4"/>
  <c r="D412" i="1" s="1"/>
  <c r="D303" i="1"/>
  <c r="H1214" i="1"/>
  <c r="G1214" i="1"/>
  <c r="F230" i="4"/>
  <c r="C226" i="1"/>
  <c r="E6" i="4"/>
  <c r="D3" i="1"/>
  <c r="I1580" i="1"/>
  <c r="I1550" i="1"/>
  <c r="G1300" i="1"/>
  <c r="H1300" i="1"/>
  <c r="C1254" i="1"/>
  <c r="F250" i="5"/>
  <c r="H25" i="3"/>
  <c r="I1574" i="1"/>
  <c r="I1575" i="1"/>
  <c r="I1566" i="1"/>
  <c r="I1558" i="1"/>
  <c r="I1541" i="1"/>
  <c r="I1545" i="1"/>
  <c r="I1547" i="1"/>
  <c r="H1408" i="1"/>
  <c r="G1408" i="1"/>
  <c r="I1563" i="1"/>
  <c r="H94" i="1"/>
  <c r="G94" i="1"/>
  <c r="H150" i="1"/>
  <c r="G150" i="1"/>
  <c r="H1524" i="1"/>
  <c r="G1524" i="1"/>
  <c r="H1554" i="1"/>
  <c r="G1554" i="1"/>
  <c r="F125" i="4"/>
  <c r="C121" i="1"/>
  <c r="I33" i="3"/>
  <c r="D1537" i="1"/>
  <c r="F597" i="4"/>
  <c r="C591" i="1"/>
  <c r="E175" i="5"/>
  <c r="D1179" i="1" s="1"/>
  <c r="I24" i="3"/>
  <c r="D1180" i="1"/>
  <c r="H1277" i="1"/>
  <c r="G1277" i="1"/>
  <c r="H131" i="1"/>
  <c r="G131" i="1"/>
  <c r="F228" i="9"/>
  <c r="B228" i="9" s="1"/>
  <c r="H19" i="9"/>
  <c r="E19" i="9" s="1"/>
  <c r="B19" i="9" s="1"/>
  <c r="H1582" i="1" l="1"/>
  <c r="G1582" i="1"/>
  <c r="I39" i="3"/>
  <c r="C1620" i="1"/>
  <c r="H11" i="3" s="1"/>
  <c r="N3" i="9" s="1"/>
  <c r="G343" i="9"/>
  <c r="E343" i="9" s="1"/>
  <c r="B343" i="9" s="1"/>
  <c r="G342" i="9"/>
  <c r="E342" i="9" s="1"/>
  <c r="K1480" i="9"/>
  <c r="E24" i="9"/>
  <c r="B24" i="9" s="1"/>
  <c r="G1254" i="1"/>
  <c r="H1254" i="1"/>
  <c r="H349" i="1"/>
  <c r="G349" i="1"/>
  <c r="H1509" i="1"/>
  <c r="G1509" i="1"/>
  <c r="G130" i="1"/>
  <c r="H130" i="1"/>
  <c r="G1206" i="1"/>
  <c r="H1206" i="1"/>
  <c r="H1181" i="1"/>
  <c r="G1181" i="1"/>
  <c r="H316" i="1"/>
  <c r="G316" i="1"/>
  <c r="H460" i="1"/>
  <c r="G460" i="1"/>
  <c r="D299" i="4"/>
  <c r="H18" i="3"/>
  <c r="F152" i="4"/>
  <c r="C148" i="1"/>
  <c r="H9" i="3"/>
  <c r="G1400" i="1"/>
  <c r="H1400" i="1"/>
  <c r="G78" i="1"/>
  <c r="H78" i="1"/>
  <c r="G529" i="1"/>
  <c r="H529" i="1"/>
  <c r="G565" i="1"/>
  <c r="H565" i="1"/>
  <c r="G3" i="1"/>
  <c r="H3" i="1"/>
  <c r="H485" i="1"/>
  <c r="G485" i="1"/>
  <c r="H1430" i="1"/>
  <c r="G1430" i="1"/>
  <c r="D639" i="4"/>
  <c r="F430" i="4"/>
  <c r="C424" i="1"/>
  <c r="H45" i="1"/>
  <c r="G45" i="1"/>
  <c r="H1017" i="1"/>
  <c r="G1017" i="1"/>
  <c r="E344" i="9"/>
  <c r="I10" i="3" s="1"/>
  <c r="B345" i="9"/>
  <c r="I31" i="3"/>
  <c r="D1536" i="1"/>
  <c r="H149" i="1"/>
  <c r="G149" i="1"/>
  <c r="G347" i="9"/>
  <c r="E347" i="9" s="1"/>
  <c r="F141" i="6"/>
  <c r="C1536" i="1"/>
  <c r="H31" i="3"/>
  <c r="H356" i="1"/>
  <c r="G356" i="1"/>
  <c r="D640" i="4"/>
  <c r="E422" i="4"/>
  <c r="I17" i="3"/>
  <c r="D2" i="1"/>
  <c r="D1011" i="1"/>
  <c r="H299" i="9"/>
  <c r="I18" i="3"/>
  <c r="E299" i="4"/>
  <c r="E300" i="4" s="1"/>
  <c r="D296" i="1" s="1"/>
  <c r="D148" i="1"/>
  <c r="G623" i="1"/>
  <c r="H623" i="1"/>
  <c r="H1222" i="1"/>
  <c r="G1222" i="1"/>
  <c r="H198" i="1"/>
  <c r="G198" i="1"/>
  <c r="H160" i="1"/>
  <c r="G160" i="1"/>
  <c r="H1537" i="1"/>
  <c r="G1537" i="1"/>
  <c r="H516" i="1"/>
  <c r="G516" i="1"/>
  <c r="H269" i="1"/>
  <c r="G269" i="1"/>
  <c r="H1299" i="1"/>
  <c r="G1299" i="1"/>
  <c r="F69" i="5"/>
  <c r="C1074" i="1"/>
  <c r="H23" i="3"/>
  <c r="E418" i="4"/>
  <c r="D413" i="1" s="1"/>
  <c r="D355" i="1"/>
  <c r="G591" i="1"/>
  <c r="H591" i="1"/>
  <c r="G121" i="1"/>
  <c r="H121" i="1"/>
  <c r="H226" i="1"/>
  <c r="G226" i="1"/>
  <c r="D422" i="4"/>
  <c r="D300" i="4"/>
  <c r="H17" i="3"/>
  <c r="C2" i="1"/>
  <c r="F6" i="4"/>
  <c r="F176" i="5"/>
  <c r="D175" i="5"/>
  <c r="C1180" i="1"/>
  <c r="H24" i="3"/>
  <c r="D417" i="4"/>
  <c r="F308" i="4"/>
  <c r="C303" i="1"/>
  <c r="D418" i="4"/>
  <c r="D6" i="5"/>
  <c r="F7" i="5"/>
  <c r="H22" i="3"/>
  <c r="C1012" i="1"/>
  <c r="H1093" i="1"/>
  <c r="G1093" i="1"/>
  <c r="E341" i="9" l="1"/>
  <c r="I11" i="3" s="1"/>
  <c r="B342" i="9"/>
  <c r="H1620" i="1"/>
  <c r="G1620" i="1"/>
  <c r="H1012" i="1"/>
  <c r="G1012" i="1"/>
  <c r="F418" i="4"/>
  <c r="C413" i="1"/>
  <c r="F300" i="4"/>
  <c r="C296" i="1"/>
  <c r="H355" i="1"/>
  <c r="G355" i="1"/>
  <c r="B347" i="9"/>
  <c r="E346" i="9"/>
  <c r="I9" i="3"/>
  <c r="K3" i="9"/>
  <c r="D301" i="4"/>
  <c r="F299" i="4"/>
  <c r="D423" i="4"/>
  <c r="C295" i="1"/>
  <c r="H303" i="1"/>
  <c r="G303" i="1"/>
  <c r="H1180" i="1"/>
  <c r="G1180" i="1"/>
  <c r="D643" i="4"/>
  <c r="F422" i="4"/>
  <c r="C417" i="1"/>
  <c r="E643" i="4"/>
  <c r="D417" i="1"/>
  <c r="F639" i="4"/>
  <c r="C633" i="1"/>
  <c r="H148" i="1"/>
  <c r="G148" i="1"/>
  <c r="F175" i="5"/>
  <c r="C1179" i="1"/>
  <c r="H2" i="1"/>
  <c r="G2" i="1"/>
  <c r="E423" i="4"/>
  <c r="E301" i="4"/>
  <c r="D297" i="1" s="1"/>
  <c r="D295" i="1"/>
  <c r="F640" i="4"/>
  <c r="C634" i="1"/>
  <c r="G1536" i="1"/>
  <c r="H1536" i="1"/>
  <c r="F6" i="5"/>
  <c r="G306" i="9"/>
  <c r="E306" i="9" s="1"/>
  <c r="B306" i="9" s="1"/>
  <c r="G299" i="9"/>
  <c r="E299" i="9" s="1"/>
  <c r="C1011" i="1"/>
  <c r="F417" i="4"/>
  <c r="C412" i="1"/>
  <c r="G1074" i="1"/>
  <c r="H1074" i="1"/>
  <c r="H424" i="1"/>
  <c r="G424" i="1"/>
  <c r="H8" i="3" l="1"/>
  <c r="H1011" i="1"/>
  <c r="G1011" i="1"/>
  <c r="D644" i="4"/>
  <c r="F423" i="4"/>
  <c r="D425" i="4"/>
  <c r="C418" i="1"/>
  <c r="G20" i="9"/>
  <c r="B299" i="9"/>
  <c r="D637" i="1"/>
  <c r="D424" i="4"/>
  <c r="H296" i="1"/>
  <c r="G296" i="1"/>
  <c r="H412" i="1"/>
  <c r="G412" i="1"/>
  <c r="H634" i="1"/>
  <c r="G634" i="1"/>
  <c r="E644" i="4"/>
  <c r="E425" i="4"/>
  <c r="D420" i="1" s="1"/>
  <c r="D418" i="1"/>
  <c r="H20" i="9"/>
  <c r="G1179" i="1"/>
  <c r="H1179" i="1"/>
  <c r="H633" i="1"/>
  <c r="G633" i="1"/>
  <c r="E424" i="4"/>
  <c r="D419" i="1" s="1"/>
  <c r="D645" i="4"/>
  <c r="F643" i="4"/>
  <c r="C637" i="1"/>
  <c r="F301" i="4"/>
  <c r="C297" i="1"/>
  <c r="H417" i="1"/>
  <c r="G417" i="1"/>
  <c r="H295" i="1"/>
  <c r="G295" i="1"/>
  <c r="H413" i="1"/>
  <c r="G413" i="1"/>
  <c r="E20" i="9" l="1"/>
  <c r="B20" i="9" s="1"/>
  <c r="F425" i="4"/>
  <c r="C420" i="1"/>
  <c r="H297" i="1"/>
  <c r="G297" i="1"/>
  <c r="C639" i="1"/>
  <c r="F424" i="4"/>
  <c r="C419" i="1"/>
  <c r="M3" i="9"/>
  <c r="E646" i="4"/>
  <c r="D638" i="1"/>
  <c r="D646" i="4"/>
  <c r="F644" i="4"/>
  <c r="C638" i="1"/>
  <c r="H637" i="1"/>
  <c r="G637" i="1"/>
  <c r="E645" i="4"/>
  <c r="F645" i="4" s="1"/>
  <c r="H418" i="1"/>
  <c r="G418" i="1"/>
  <c r="G333" i="9" l="1"/>
  <c r="H333" i="9"/>
  <c r="F646" i="4"/>
  <c r="D650" i="4"/>
  <c r="C640" i="1"/>
  <c r="D649" i="4"/>
  <c r="H420" i="1"/>
  <c r="G420" i="1"/>
  <c r="H419" i="1"/>
  <c r="G419" i="1"/>
  <c r="E649" i="4"/>
  <c r="D639" i="1"/>
  <c r="G639" i="1" s="1"/>
  <c r="G638" i="1"/>
  <c r="H638" i="1"/>
  <c r="E650" i="4"/>
  <c r="D640" i="1"/>
  <c r="I20" i="3" l="1"/>
  <c r="D644" i="1"/>
  <c r="H640" i="1"/>
  <c r="G640" i="1"/>
  <c r="H639" i="1"/>
  <c r="I19" i="3"/>
  <c r="D643" i="1"/>
  <c r="F650" i="4"/>
  <c r="H20" i="3"/>
  <c r="C644" i="1"/>
  <c r="E333" i="9"/>
  <c r="G297" i="9"/>
  <c r="E297" i="9" s="1"/>
  <c r="B297" i="9" s="1"/>
  <c r="F649" i="4"/>
  <c r="H19" i="3"/>
  <c r="C643" i="1"/>
  <c r="H7" i="3" l="1"/>
  <c r="J3" i="9" s="1"/>
  <c r="H643" i="1"/>
  <c r="G643" i="1"/>
  <c r="B333" i="9"/>
  <c r="E298" i="9"/>
  <c r="I8" i="3" s="1"/>
  <c r="G644" i="1"/>
  <c r="H644" i="1"/>
  <c r="H295" i="9" l="1"/>
  <c r="G295" i="9"/>
  <c r="G18" i="9"/>
  <c r="L293" i="9"/>
  <c r="F293" i="9" s="1"/>
  <c r="H18" i="9"/>
  <c r="J11" i="9"/>
  <c r="J10" i="9"/>
  <c r="K5" i="9"/>
  <c r="K11" i="9"/>
  <c r="K7" i="9"/>
  <c r="J12" i="9"/>
  <c r="I17" i="9"/>
  <c r="K9" i="9"/>
  <c r="K12" i="9"/>
  <c r="K8" i="9"/>
  <c r="M16" i="9"/>
  <c r="K10" i="9"/>
  <c r="I9" i="9"/>
  <c r="I11" i="9"/>
  <c r="J6" i="9"/>
  <c r="J9" i="9"/>
  <c r="K6" i="9"/>
  <c r="G16" i="9"/>
  <c r="H21" i="9"/>
  <c r="I6" i="9"/>
  <c r="H16" i="9"/>
  <c r="H17" i="9"/>
  <c r="J8" i="9"/>
  <c r="I12" i="9"/>
  <c r="G17" i="9"/>
  <c r="I5" i="9"/>
  <c r="G22" i="9"/>
  <c r="J13" i="9"/>
  <c r="I13" i="9"/>
  <c r="H22" i="9"/>
  <c r="I8" i="9"/>
  <c r="K13" i="9"/>
  <c r="I7" i="9"/>
  <c r="J7" i="9"/>
  <c r="G15" i="9"/>
  <c r="J5" i="9"/>
  <c r="H15" i="9"/>
  <c r="G21" i="9"/>
  <c r="L15" i="9"/>
  <c r="L16" i="9"/>
  <c r="J17" i="9"/>
  <c r="M15" i="9"/>
  <c r="F15" i="9" l="1"/>
  <c r="E15" i="9"/>
  <c r="E8" i="9"/>
  <c r="B8" i="9" s="1"/>
  <c r="E22" i="9"/>
  <c r="B22" i="9" s="1"/>
  <c r="E12" i="9"/>
  <c r="B12" i="9" s="1"/>
  <c r="E16" i="9"/>
  <c r="E11" i="9"/>
  <c r="B11" i="9" s="1"/>
  <c r="E10" i="9"/>
  <c r="B10" i="9" s="1"/>
  <c r="E18" i="9"/>
  <c r="B18" i="9" s="1"/>
  <c r="E13" i="9"/>
  <c r="B13" i="9" s="1"/>
  <c r="E9" i="9"/>
  <c r="B9" i="9" s="1"/>
  <c r="E21" i="9"/>
  <c r="B21" i="9" s="1"/>
  <c r="E5" i="9"/>
  <c r="E17" i="9"/>
  <c r="B17" i="9" s="1"/>
  <c r="E295" i="9"/>
  <c r="B293" i="9"/>
  <c r="F23" i="9"/>
  <c r="E7" i="9"/>
  <c r="B7" i="9" s="1"/>
  <c r="F16" i="9"/>
  <c r="E6" i="9"/>
  <c r="B6" i="9" s="1"/>
  <c r="B15" i="9" l="1"/>
  <c r="F14" i="9"/>
  <c r="F3" i="9" s="1"/>
  <c r="B295" i="9"/>
  <c r="E23" i="9"/>
  <c r="I7" i="3" s="1"/>
  <c r="B16" i="9"/>
  <c r="B5" i="9"/>
  <c r="E4" i="9"/>
  <c r="E14" i="9"/>
  <c r="I13" i="3" s="1"/>
  <c r="E3" i="9" l="1"/>
</calcChain>
</file>

<file path=xl/sharedStrings.xml><?xml version="1.0" encoding="utf-8"?>
<sst xmlns="http://schemas.openxmlformats.org/spreadsheetml/2006/main" count="4724" uniqueCount="3657">
  <si>
    <t>Obveznik:</t>
  </si>
  <si>
    <t>51425 - DJEČJI VRTIĆ VLAKIĆ MARTIJANEC</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</si>
  <si>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</si>
  <si>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</si>
  <si>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</si>
  <si>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</si>
  <si>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</si>
  <si>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</si>
  <si>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</si>
  <si>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</si>
  <si>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</si>
  <si>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</si>
  <si>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</si>
  <si>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</si>
  <si>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</si>
  <si>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</si>
  <si>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</si>
  <si>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</si>
  <si>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</si>
  <si>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</si>
  <si>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</si>
  <si>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</si>
  <si>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</si>
  <si>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</si>
  <si>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</si>
  <si>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</si>
  <si>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</si>
  <si>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</si>
  <si>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</si>
  <si>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</si>
  <si>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</si>
  <si>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</si>
  <si>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</si>
  <si>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</si>
  <si>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</si>
  <si>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</si>
  <si>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</si>
  <si>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</si>
  <si>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</si>
  <si>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</si>
  <si>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</si>
  <si>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</si>
  <si>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</si>
  <si>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</si>
  <si>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</si>
  <si>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</si>
  <si>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</si>
  <si>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</si>
  <si>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</si>
  <si>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</si>
  <si>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</si>
  <si>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</si>
  <si>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</si>
  <si>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</si>
  <si>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</si>
  <si>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</si>
  <si>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</si>
  <si>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</si>
  <si>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</si>
  <si>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</si>
  <si>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</si>
  <si>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</si>
  <si>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</si>
  <si>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</si>
  <si>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</si>
  <si>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</si>
  <si>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</si>
  <si>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</si>
  <si>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</si>
  <si>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</si>
  <si>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</si>
  <si>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</si>
  <si>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</si>
  <si>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</si>
  <si>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</si>
  <si>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</si>
  <si>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</si>
  <si>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</si>
  <si>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</si>
  <si>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</si>
  <si>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</si>
  <si>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</si>
  <si>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</si>
  <si>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</si>
  <si>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</si>
  <si>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</si>
  <si>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</si>
  <si>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</si>
  <si>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</si>
  <si>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</si>
  <si>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</si>
  <si>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</si>
  <si>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</si>
  <si>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</si>
  <si>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</si>
  <si>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</si>
  <si>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</si>
  <si>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</si>
  <si>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</si>
  <si>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</si>
  <si>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</si>
  <si>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</si>
  <si>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</si>
  <si>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</si>
  <si>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</si>
  <si>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</si>
  <si>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</si>
  <si>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</si>
  <si>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</si>
  <si>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</si>
  <si>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</si>
  <si>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</si>
  <si>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</si>
  <si>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</si>
  <si>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</si>
  <si>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</si>
  <si>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</si>
  <si>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</si>
  <si>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</si>
  <si>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</si>
  <si>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</si>
  <si>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</si>
  <si>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</si>
  <si>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</si>
  <si>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</si>
  <si>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</si>
  <si>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</si>
  <si>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</si>
  <si>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</si>
  <si>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</si>
  <si>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</si>
  <si>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</si>
  <si>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</si>
  <si>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</si>
  <si>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</si>
  <si>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</si>
  <si>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</si>
  <si>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</si>
  <si>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</si>
  <si>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</si>
  <si>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</si>
  <si>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</si>
  <si>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</si>
  <si>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</si>
  <si>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</si>
  <si>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</si>
  <si>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</si>
  <si>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</si>
  <si>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</si>
  <si>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</si>
  <si>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</si>
  <si>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</si>
  <si>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</si>
  <si>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</si>
  <si>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</si>
  <si>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</si>
  <si>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</si>
  <si>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</si>
  <si>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</si>
  <si>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</si>
  <si>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</si>
  <si>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</si>
  <si>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</si>
  <si>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</si>
  <si>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</si>
  <si>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</si>
  <si>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</si>
  <si>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</si>
  <si>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</si>
  <si>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</si>
  <si>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</si>
  <si>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</si>
  <si>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</si>
  <si>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</si>
  <si>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</si>
  <si>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</si>
  <si>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</si>
  <si>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</si>
  <si>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</si>
  <si>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</si>
  <si>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</si>
  <si>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</si>
  <si>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</si>
  <si>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</si>
  <si>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</si>
  <si>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</si>
  <si>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</si>
  <si>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</si>
  <si>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</si>
  <si>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</si>
  <si>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</si>
  <si>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</si>
  <si>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</si>
  <si>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</si>
  <si>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</si>
  <si>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</si>
  <si>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</si>
  <si>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</si>
  <si>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</si>
  <si>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</si>
  <si>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</si>
  <si>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</si>
  <si>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</si>
  <si>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</si>
  <si>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</si>
  <si>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</si>
  <si>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</si>
  <si>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</si>
  <si>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</si>
  <si>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</si>
  <si>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</si>
  <si>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</si>
  <si>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</si>
  <si>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</si>
  <si>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</si>
  <si>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</si>
  <si>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</si>
  <si>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</si>
  <si>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</si>
  <si>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</si>
  <si>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</si>
  <si>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</si>
  <si>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</si>
  <si>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</si>
  <si>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</si>
  <si>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</si>
  <si>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</si>
  <si>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</si>
  <si>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</si>
  <si>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</si>
  <si>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</si>
  <si>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</si>
  <si>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</si>
  <si>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</si>
  <si>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</si>
  <si>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</si>
  <si>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</si>
  <si>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</si>
  <si>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</si>
  <si>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</si>
  <si>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</si>
  <si>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</si>
  <si>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</si>
  <si>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</si>
  <si>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</si>
  <si>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</si>
  <si>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</si>
  <si>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</si>
  <si>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</si>
  <si>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</si>
  <si>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</si>
  <si>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</si>
  <si>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</si>
  <si>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</si>
  <si>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</si>
  <si>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</si>
  <si>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</si>
  <si>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</si>
  <si>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</si>
  <si>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</si>
  <si>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</si>
  <si>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</si>
  <si>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</si>
  <si>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</si>
  <si>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</si>
  <si>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</si>
  <si>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</si>
  <si>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</si>
  <si>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</si>
  <si>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</si>
  <si>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</si>
  <si>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</si>
  <si>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</si>
  <si>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</si>
  <si>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</si>
  <si>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</si>
  <si>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</si>
  <si>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</si>
  <si>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</si>
  <si>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</si>
  <si>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</si>
  <si>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</si>
  <si>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</si>
  <si>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</si>
  <si>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</si>
  <si>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</si>
  <si>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</si>
  <si>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</si>
  <si>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</si>
  <si>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</si>
  <si>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</si>
  <si>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</si>
  <si>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</si>
  <si>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</si>
  <si>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</si>
  <si>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</si>
  <si>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</si>
  <si>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</si>
  <si>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</si>
  <si>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</si>
  <si>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</si>
  <si>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</si>
  <si>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</si>
  <si>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</si>
  <si>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</si>
  <si>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</si>
  <si>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</si>
  <si>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</si>
  <si>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</si>
  <si>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</si>
  <si>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</si>
  <si>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</si>
  <si>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</si>
  <si>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</si>
  <si>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</si>
  <si>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</si>
  <si>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</si>
  <si>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</si>
  <si>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</si>
  <si>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</si>
  <si>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</si>
  <si>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</si>
  <si>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</si>
  <si>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</si>
  <si>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</si>
  <si>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</si>
  <si>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</si>
  <si>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</si>
  <si>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</si>
  <si>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</si>
  <si>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</si>
  <si>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</si>
  <si>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</si>
  <si>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</si>
  <si>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</si>
  <si>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</si>
  <si>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</si>
  <si>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</si>
  <si>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</si>
  <si>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</si>
  <si>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</si>
  <si>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</si>
  <si>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</si>
  <si>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</si>
  <si>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</si>
  <si>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</si>
  <si>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</si>
  <si>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</si>
  <si>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</si>
  <si>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</si>
  <si>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</si>
  <si>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</si>
  <si>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</si>
  <si>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</si>
  <si>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</si>
  <si>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</si>
  <si>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</si>
  <si>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</si>
  <si>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</si>
  <si>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</si>
  <si>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</si>
  <si>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</si>
  <si>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</si>
  <si>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</si>
  <si>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</si>
  <si>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</si>
  <si>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</si>
  <si>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</si>
  <si>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</si>
  <si>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</si>
  <si>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</si>
  <si>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</si>
  <si>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</si>
  <si>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</si>
  <si>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</si>
  <si>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</si>
  <si>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</si>
  <si>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</si>
  <si>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</si>
  <si>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</si>
  <si>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</si>
  <si>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</si>
  <si>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</si>
  <si>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</si>
  <si>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</si>
  <si>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</si>
  <si>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</si>
  <si>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</si>
  <si>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</si>
  <si>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</si>
  <si>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</si>
  <si>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</si>
  <si>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</si>
  <si>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</si>
  <si>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</si>
  <si>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</si>
  <si>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</si>
  <si>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</si>
  <si>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</si>
  <si>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</si>
  <si>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</si>
  <si>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</si>
  <si>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</si>
  <si>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</si>
  <si>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</si>
  <si>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</si>
  <si>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</si>
  <si>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</si>
  <si>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</si>
  <si>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</si>
  <si>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</si>
  <si>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</si>
  <si>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</si>
  <si>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</si>
  <si>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</si>
  <si>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</si>
  <si>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</si>
  <si>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</si>
  <si>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</si>
  <si>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</si>
  <si>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</si>
  <si>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</si>
  <si>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</si>
  <si>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</si>
  <si>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</si>
  <si>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</si>
  <si>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</si>
  <si>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</si>
  <si>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</si>
  <si>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</si>
  <si>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</si>
  <si>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</si>
  <si>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</si>
  <si>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</si>
  <si>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</si>
  <si>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</si>
  <si>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</si>
  <si>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</si>
  <si>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</si>
  <si>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</si>
  <si>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</si>
  <si>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</si>
  <si>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</si>
  <si>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</si>
  <si>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</si>
  <si>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</si>
  <si>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</si>
  <si>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</si>
  <si>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</si>
  <si>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</si>
  <si>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</si>
  <si>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</si>
  <si>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</si>
  <si>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</si>
  <si>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</si>
  <si>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</si>
  <si>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</si>
  <si>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</si>
  <si>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</si>
  <si>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</si>
  <si>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</si>
  <si>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</si>
  <si>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</si>
  <si>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</si>
  <si>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</si>
  <si>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</si>
  <si>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</si>
  <si>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</si>
  <si>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</si>
  <si>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</si>
  <si>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</si>
  <si>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</si>
  <si>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</si>
  <si>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</si>
  <si>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</si>
  <si>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</si>
  <si>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</si>
  <si>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</si>
  <si>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</si>
  <si>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</si>
  <si>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</si>
  <si>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</si>
  <si>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</si>
  <si>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</si>
  <si>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</si>
  <si>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</si>
  <si>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</si>
  <si>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</si>
  <si>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</si>
  <si>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</si>
  <si>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</si>
  <si>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</si>
  <si>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</si>
  <si>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</si>
  <si>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</si>
  <si>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</si>
  <si>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</si>
  <si>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</si>
  <si>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</si>
  <si>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</si>
  <si>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</si>
  <si>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</si>
  <si>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</si>
  <si>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</si>
  <si>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</si>
  <si>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</si>
  <si>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</si>
  <si>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</si>
  <si>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</si>
  <si>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</si>
  <si>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</si>
  <si>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</si>
  <si>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</si>
  <si>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</si>
  <si>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</si>
  <si>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</si>
  <si>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</si>
  <si>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</si>
  <si>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</si>
  <si>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</si>
  <si>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</si>
  <si>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</si>
  <si>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</si>
  <si>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</si>
  <si>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</si>
  <si>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</si>
  <si>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</si>
  <si>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</si>
  <si>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</si>
  <si>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</si>
  <si>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</si>
  <si>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</si>
  <si>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</si>
  <si>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</si>
  <si>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</si>
  <si>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</si>
  <si>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</si>
  <si>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</si>
  <si>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</si>
  <si>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</si>
  <si>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</si>
  <si>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</si>
  <si>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</si>
  <si>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</si>
  <si>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</si>
  <si>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</si>
  <si>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</si>
  <si>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</si>
  <si>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</si>
  <si>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</si>
  <si>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</si>
  <si>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</si>
  <si>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</si>
  <si>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</si>
  <si>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</si>
  <si>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</si>
  <si>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</si>
  <si>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</si>
  <si>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</si>
  <si>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</si>
  <si>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</si>
  <si>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</si>
  <si>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</si>
  <si>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</si>
  <si>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</si>
  <si>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</si>
  <si>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</si>
  <si>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</si>
  <si>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</si>
  <si>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</si>
  <si>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</si>
  <si>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</si>
  <si>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</si>
  <si>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</si>
  <si>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</si>
  <si>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</si>
  <si>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</si>
  <si>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</si>
  <si>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</si>
  <si>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</si>
  <si>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</si>
  <si>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</si>
  <si>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</si>
  <si>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</si>
  <si>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</si>
  <si>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</si>
  <si>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</si>
  <si>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</si>
  <si>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</si>
  <si>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</si>
  <si>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</si>
  <si>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</si>
  <si>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</si>
  <si>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</si>
  <si>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</si>
  <si>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</si>
  <si>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</si>
  <si>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</si>
  <si>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</si>
  <si>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</si>
  <si>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</si>
  <si>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</si>
  <si>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</si>
  <si>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</si>
  <si>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</si>
  <si>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</si>
  <si>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</si>
  <si>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</si>
  <si>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</si>
  <si>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</si>
  <si>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</si>
  <si>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</si>
  <si>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</si>
  <si>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</si>
  <si>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</si>
  <si>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</si>
  <si>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</si>
  <si>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</si>
  <si>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</si>
  <si>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</si>
  <si>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</si>
  <si>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</si>
  <si>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</si>
  <si>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</si>
  <si>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</si>
  <si>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</si>
  <si>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</si>
  <si>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</si>
  <si>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</si>
  <si>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</si>
  <si>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</si>
  <si>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</si>
  <si>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</si>
  <si>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</si>
  <si>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</si>
  <si>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</si>
  <si>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</si>
  <si>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</si>
  <si>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</si>
  <si>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</si>
  <si>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</si>
  <si>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</si>
  <si>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</si>
  <si>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</si>
  <si>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</si>
  <si>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</si>
  <si>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</si>
  <si>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</si>
  <si>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</si>
  <si>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</si>
  <si>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</si>
  <si>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</si>
  <si>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</si>
  <si>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</si>
  <si>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</si>
  <si>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</si>
  <si>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</si>
  <si>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</si>
  <si>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</si>
  <si>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</si>
  <si>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</si>
  <si>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</si>
  <si>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</si>
  <si>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</si>
  <si>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</si>
  <si>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</si>
  <si>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</si>
  <si>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</si>
  <si>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</si>
  <si>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</si>
  <si>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</si>
  <si>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</si>
  <si>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</si>
  <si>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</si>
  <si>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</si>
  <si>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</si>
  <si>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</si>
  <si>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</si>
  <si>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</si>
  <si>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</si>
  <si>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</si>
  <si>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</si>
  <si>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</si>
  <si>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</si>
  <si>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</si>
  <si>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</si>
  <si>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</si>
  <si>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</si>
  <si>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</si>
  <si>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</si>
  <si>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</si>
  <si>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</si>
  <si>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</si>
  <si>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</si>
  <si>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</si>
  <si>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</si>
  <si>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</si>
  <si>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</si>
  <si>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</si>
  <si>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</si>
  <si>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</si>
  <si>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</si>
  <si>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</si>
  <si>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</si>
  <si>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</si>
  <si>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</si>
  <si>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</si>
  <si>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</si>
  <si>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</si>
  <si>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</si>
  <si>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</si>
  <si>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</si>
  <si>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</si>
  <si>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</si>
  <si>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</si>
  <si>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</si>
  <si>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</si>
  <si>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</si>
  <si>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</si>
  <si>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</si>
  <si>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</si>
  <si>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</si>
  <si>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</si>
  <si>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</si>
  <si>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</si>
  <si>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</si>
  <si>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</si>
  <si>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</si>
  <si>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</si>
  <si>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</si>
  <si>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</si>
  <si>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</si>
  <si>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</si>
  <si>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</si>
  <si>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</si>
  <si>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</si>
  <si>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</si>
  <si>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</si>
  <si>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</si>
  <si>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</si>
  <si>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</si>
  <si>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</si>
  <si>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</si>
  <si>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</si>
  <si>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</si>
  <si>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</si>
  <si>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</si>
  <si>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</si>
  <si>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</si>
  <si>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</si>
  <si>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</si>
  <si>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</si>
  <si>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</si>
  <si>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</si>
  <si>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</si>
  <si>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</si>
  <si>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</si>
  <si>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</si>
  <si>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</si>
  <si>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</si>
  <si>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</si>
  <si>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</si>
  <si>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</si>
  <si>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</si>
  <si>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</si>
  <si>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</si>
  <si>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</si>
  <si>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</si>
  <si>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</si>
  <si>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</si>
  <si>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</si>
  <si>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</si>
  <si>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</si>
  <si>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</si>
  <si>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</si>
  <si>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</si>
  <si>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</si>
  <si>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</si>
  <si>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</si>
  <si>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</si>
  <si>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</si>
  <si>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</si>
  <si>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</si>
  <si>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</si>
  <si>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</si>
  <si>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</si>
  <si>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</si>
  <si>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</si>
  <si>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</si>
  <si>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</si>
  <si>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</si>
  <si>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</si>
  <si>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</si>
  <si>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</si>
  <si>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</si>
  <si>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</si>
  <si>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</si>
  <si>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</si>
  <si>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</si>
  <si>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</si>
  <si>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</si>
  <si>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</si>
  <si>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</si>
  <si>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</si>
  <si>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</si>
  <si>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</si>
  <si>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</si>
  <si>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</si>
  <si>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</si>
  <si>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</si>
  <si>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</si>
  <si>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</si>
  <si>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</si>
  <si>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</si>
  <si>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</si>
  <si>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</si>
  <si>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</si>
  <si>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</si>
  <si>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</si>
  <si>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</si>
  <si>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</si>
  <si>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</si>
  <si>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</si>
  <si>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</si>
  <si>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</si>
  <si>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</si>
  <si>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</si>
  <si>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</si>
  <si>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</si>
  <si>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</si>
  <si>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</si>
  <si>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</si>
  <si>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</si>
  <si>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</si>
  <si>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</si>
  <si>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</si>
  <si>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</si>
  <si>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</si>
  <si>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</si>
  <si>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</si>
  <si>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</si>
  <si>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</si>
  <si>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</si>
  <si>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</si>
  <si>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</si>
  <si>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</si>
  <si>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</si>
  <si>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</si>
  <si>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</si>
  <si>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</si>
  <si>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</si>
  <si>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</si>
  <si>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</si>
  <si>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</si>
  <si>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</si>
  <si>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</si>
  <si>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</si>
  <si>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</si>
  <si>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</si>
  <si>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</si>
  <si>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</si>
  <si>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</si>
  <si>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</si>
  <si>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</si>
  <si>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</si>
  <si>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</si>
  <si>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</si>
  <si>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</si>
  <si>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</si>
  <si>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</si>
  <si>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</si>
  <si>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</si>
  <si>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</si>
  <si>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</si>
  <si>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</si>
  <si>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</si>
  <si>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</si>
  <si>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</si>
  <si>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</si>
  <si>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</si>
  <si>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</si>
  <si>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</si>
  <si>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</si>
  <si>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</si>
  <si>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</si>
  <si>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</si>
  <si>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</si>
  <si>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</si>
  <si>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</si>
  <si>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</si>
  <si>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</si>
  <si>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</si>
  <si>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</si>
  <si>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</si>
  <si>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</si>
  <si>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</si>
  <si>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</si>
  <si>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</si>
  <si>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</si>
  <si>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</si>
  <si>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</si>
  <si>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</si>
  <si>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</si>
  <si>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</si>
  <si>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</si>
  <si>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</si>
  <si>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</si>
  <si>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</si>
  <si>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</si>
  <si>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</si>
  <si>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</si>
  <si>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</si>
  <si>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</si>
  <si>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</si>
  <si>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</si>
  <si>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</si>
  <si>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</si>
  <si>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</si>
  <si>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</si>
  <si>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</si>
  <si>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</si>
  <si>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</si>
  <si>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</si>
  <si>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</si>
  <si>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</si>
  <si>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</si>
  <si>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</si>
  <si>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</si>
  <si>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</si>
  <si>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</si>
  <si>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</si>
  <si>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</si>
  <si>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</si>
  <si>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</si>
  <si>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</si>
  <si>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</si>
  <si>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</si>
  <si>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</si>
  <si>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</si>
  <si>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</si>
  <si>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</si>
  <si>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</si>
  <si>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</si>
  <si>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</si>
  <si>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</si>
  <si>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</si>
  <si>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</si>
  <si>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</si>
  <si>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</si>
  <si>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</si>
  <si>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</si>
  <si>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</si>
  <si>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</si>
  <si>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</si>
  <si>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</si>
  <si>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</si>
  <si>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</si>
  <si>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</si>
  <si>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</si>
  <si>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</si>
  <si>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</si>
  <si>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</si>
  <si>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</si>
  <si>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</si>
  <si>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</si>
  <si>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</si>
  <si>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</si>
  <si>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</si>
  <si>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</si>
  <si>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</si>
  <si>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</si>
  <si>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</si>
  <si>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</si>
  <si>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</si>
  <si>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</si>
  <si>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</si>
  <si>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</si>
  <si>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</si>
  <si>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</si>
  <si>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</si>
  <si>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</si>
  <si>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</si>
  <si>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</si>
  <si>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</si>
  <si>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</si>
  <si>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</si>
  <si>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</si>
  <si>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</si>
  <si>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</si>
  <si>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</si>
  <si>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</si>
  <si>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</si>
  <si>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</si>
  <si>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</si>
  <si>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</si>
  <si>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</si>
  <si>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</si>
  <si>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</si>
  <si>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</si>
  <si>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</si>
  <si>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</si>
  <si>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</si>
  <si>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</si>
  <si>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</si>
  <si>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</si>
  <si>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</si>
  <si>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</si>
  <si>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</si>
  <si>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</si>
  <si>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</si>
  <si>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</si>
  <si>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</si>
  <si>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</si>
  <si>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</si>
  <si>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</si>
  <si>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</si>
  <si>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</si>
  <si>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</si>
  <si>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</si>
  <si>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</si>
  <si>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</si>
  <si>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</si>
  <si>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</si>
  <si>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</si>
  <si>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</si>
  <si>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</si>
  <si>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</si>
  <si>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</si>
  <si>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</si>
  <si>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</si>
  <si>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</si>
  <si>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</si>
  <si>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</si>
  <si>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</si>
  <si>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</si>
  <si>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</si>
  <si>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</si>
  <si>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</si>
  <si>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</si>
  <si>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</si>
  <si>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</si>
  <si>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</si>
  <si>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</si>
  <si>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</si>
  <si>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</si>
  <si>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</si>
  <si>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</si>
  <si>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</si>
  <si>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</si>
  <si>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</si>
  <si>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</si>
  <si>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</si>
  <si>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</si>
  <si>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</si>
  <si>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</si>
  <si>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</si>
  <si>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</si>
  <si>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</si>
  <si>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</si>
  <si>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</si>
  <si>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</si>
  <si>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</si>
  <si>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</si>
  <si>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</si>
  <si>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</si>
  <si>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</si>
  <si>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</si>
  <si>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</si>
  <si>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</si>
  <si>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</si>
  <si>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</si>
  <si>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</si>
  <si>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</si>
  <si>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</si>
  <si>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</si>
  <si>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</si>
  <si>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</si>
  <si>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</si>
  <si>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</si>
  <si>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</si>
  <si>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</si>
  <si>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</si>
  <si>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</si>
  <si>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</si>
  <si>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</si>
  <si>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</si>
  <si>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</si>
  <si>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</si>
  <si>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</si>
  <si>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</si>
  <si>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</si>
  <si>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</si>
  <si>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</si>
  <si>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</si>
  <si>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</si>
  <si>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</si>
  <si>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</si>
  <si>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</si>
  <si>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</si>
  <si>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</si>
  <si>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</si>
  <si>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</si>
  <si>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</si>
  <si>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</si>
  <si>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</si>
  <si>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</si>
  <si>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</si>
  <si>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</si>
  <si>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</si>
  <si>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</si>
  <si>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</si>
  <si>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</si>
  <si>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</si>
  <si>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</si>
  <si>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</si>
  <si>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</si>
  <si>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</si>
  <si>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</si>
  <si>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</si>
  <si>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</si>
  <si>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</si>
  <si>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</si>
  <si>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</si>
  <si>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</si>
  <si>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</si>
  <si>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</si>
  <si>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</si>
  <si>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</si>
  <si>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</si>
  <si>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</si>
  <si>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</si>
  <si>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</si>
  <si>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</si>
  <si>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</si>
  <si>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</si>
  <si>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</si>
  <si>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</si>
  <si>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</si>
  <si>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</si>
  <si>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</si>
  <si>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</si>
  <si>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</si>
  <si>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</si>
  <si>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</si>
  <si>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</si>
  <si>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</si>
  <si>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</si>
  <si>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</si>
  <si>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</si>
  <si>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</si>
  <si>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</si>
  <si>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</si>
  <si>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</si>
  <si>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</si>
  <si>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</si>
  <si>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</si>
  <si>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</si>
  <si>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</si>
  <si>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</si>
  <si>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</si>
  <si>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</si>
  <si>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</si>
  <si>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</si>
  <si>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</si>
  <si>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</si>
  <si>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</si>
  <si>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</si>
  <si>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</si>
  <si>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</si>
  <si>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</si>
  <si>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</si>
  <si>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</si>
  <si>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</si>
  <si>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</si>
  <si>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</si>
  <si>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</si>
  <si>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</si>
  <si>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</si>
  <si>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</si>
  <si>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</si>
  <si>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</si>
  <si>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</si>
  <si>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</si>
  <si>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</si>
  <si>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</si>
  <si>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</si>
  <si>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</si>
  <si>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</si>
  <si>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</si>
  <si>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</si>
  <si>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</si>
  <si>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</si>
  <si>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</si>
  <si>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</si>
  <si>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</si>
  <si>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</si>
  <si>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</si>
  <si>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</si>
  <si>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</si>
  <si>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</si>
  <si>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</si>
  <si>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</si>
  <si>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</si>
  <si>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</si>
  <si>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</si>
  <si>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</si>
  <si>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</si>
  <si>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</si>
  <si>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</si>
  <si>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</si>
  <si>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</si>
  <si>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</si>
  <si>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</si>
  <si>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</si>
  <si>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</si>
  <si>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</si>
  <si>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</si>
  <si>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</si>
  <si>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</si>
  <si>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</si>
  <si>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</si>
  <si>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</si>
  <si>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</si>
  <si>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</si>
  <si>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</si>
  <si>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</si>
  <si>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</si>
  <si>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</si>
  <si>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</si>
  <si>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</si>
  <si>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</si>
  <si>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</si>
  <si>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</si>
  <si>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</si>
  <si>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</si>
  <si>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</si>
  <si>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</si>
  <si>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</si>
  <si>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</si>
  <si>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</si>
  <si>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</si>
  <si>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</si>
  <si>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</si>
  <si>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</si>
  <si>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</si>
  <si>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</si>
  <si>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</si>
  <si>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</si>
  <si>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</si>
  <si>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</si>
  <si>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</si>
  <si>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</si>
  <si>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</si>
  <si>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</si>
  <si>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</si>
  <si>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</si>
  <si>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</si>
  <si>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</si>
  <si>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</si>
  <si>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</si>
  <si>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</si>
  <si>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</si>
  <si>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</si>
  <si>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</si>
  <si>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</si>
  <si>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</si>
  <si>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</si>
  <si>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</si>
  <si>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</si>
  <si>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</si>
  <si>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</si>
  <si>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</si>
  <si>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</si>
  <si>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</si>
  <si>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</si>
  <si>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</si>
  <si>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</si>
  <si>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</si>
  <si>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</si>
  <si>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</si>
  <si>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</si>
  <si>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</si>
  <si>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</si>
  <si>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</si>
  <si>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</si>
  <si>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</si>
  <si>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</si>
  <si>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</si>
  <si>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</si>
  <si>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</si>
  <si>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</si>
  <si>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</si>
  <si>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</si>
  <si>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</si>
  <si>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</si>
  <si>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</si>
  <si>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</si>
  <si>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</si>
  <si>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</si>
  <si>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</si>
  <si>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</si>
  <si>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</si>
  <si>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</si>
  <si>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</si>
  <si>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</si>
  <si>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</si>
  <si>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</si>
  <si>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</si>
  <si>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</si>
  <si>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</si>
  <si>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</si>
  <si>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</si>
  <si>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</si>
  <si>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</si>
  <si>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</si>
  <si>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</si>
  <si>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</si>
  <si>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</si>
  <si>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</si>
  <si>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</si>
  <si>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</si>
  <si>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</si>
  <si>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</si>
  <si>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</si>
  <si>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</si>
  <si>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</si>
  <si>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</si>
  <si>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</si>
  <si>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</si>
  <si>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</si>
  <si>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</si>
  <si>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</si>
  <si>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</si>
  <si>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</si>
  <si>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</si>
  <si>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</si>
  <si>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</si>
  <si>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</si>
  <si>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</si>
  <si>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</si>
  <si>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</si>
  <si>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</si>
  <si>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</si>
  <si>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</si>
  <si>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</si>
  <si>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</si>
  <si>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</si>
  <si>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</si>
  <si>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</si>
  <si>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</si>
  <si>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</si>
  <si>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</si>
  <si>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</si>
  <si>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</si>
  <si>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</si>
  <si>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</si>
  <si>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</si>
  <si>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</si>
  <si>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</si>
  <si>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</si>
  <si>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</si>
  <si>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</si>
  <si>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</si>
  <si>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</si>
  <si>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</si>
  <si>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</si>
  <si>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</si>
  <si>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</si>
  <si>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</si>
  <si>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</si>
  <si>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</si>
  <si>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</si>
  <si>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</si>
  <si>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</si>
  <si>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</si>
  <si>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</si>
  <si>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</si>
  <si>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</si>
  <si>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</si>
  <si>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</si>
  <si>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</si>
  <si>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</si>
  <si>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</si>
  <si>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</si>
  <si>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</si>
  <si>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</si>
  <si>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</si>
  <si>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</si>
  <si>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</si>
  <si>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</si>
  <si>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</si>
  <si>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</si>
  <si>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</si>
  <si>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</si>
  <si>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</si>
  <si>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</si>
  <si>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</si>
  <si>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</si>
  <si>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</si>
  <si>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</si>
  <si>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</si>
  <si>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</si>
  <si>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</si>
  <si>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</si>
  <si>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</si>
  <si>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</si>
  <si>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</si>
  <si>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</si>
  <si>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</si>
  <si>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</si>
  <si>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</si>
  <si>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</si>
  <si>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</si>
  <si>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</si>
  <si>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</si>
  <si>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</si>
  <si>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</si>
  <si>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</si>
  <si>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</si>
  <si>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</si>
  <si>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</si>
  <si>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</si>
  <si>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</si>
  <si>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</si>
  <si>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</si>
  <si>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</si>
  <si>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</si>
  <si>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</si>
  <si>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</si>
  <si>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</si>
  <si>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</si>
  <si>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</si>
  <si>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</si>
  <si>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</si>
  <si>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</si>
  <si>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</si>
  <si>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</si>
  <si>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</si>
  <si>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</si>
  <si>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</si>
  <si>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</si>
  <si>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</si>
  <si>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</si>
  <si>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</si>
  <si>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</si>
  <si>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</si>
  <si>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</si>
  <si>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</si>
  <si>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</si>
  <si>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</si>
  <si>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</si>
  <si>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</si>
  <si>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</si>
  <si>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</si>
  <si>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</si>
  <si>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</si>
  <si>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</si>
  <si>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</si>
  <si>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</si>
  <si>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</si>
  <si>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</si>
  <si>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</si>
  <si>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</si>
  <si>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</si>
  <si>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</si>
  <si>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</si>
  <si>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</si>
  <si>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</si>
  <si>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</si>
  <si>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</si>
  <si>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</si>
  <si>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</si>
  <si>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</si>
  <si>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</si>
  <si>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</si>
  <si>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</si>
  <si>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</si>
  <si>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</si>
  <si>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</si>
  <si>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</si>
  <si>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</si>
  <si>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</si>
  <si>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</si>
  <si>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</si>
  <si>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</si>
  <si>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</si>
  <si>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</si>
  <si>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</si>
  <si>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</si>
  <si>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</si>
  <si>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</si>
  <si>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</si>
  <si>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</si>
  <si>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</si>
  <si>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</si>
  <si>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</si>
  <si>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</si>
  <si>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</si>
  <si>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</si>
  <si>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</si>
  <si>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</si>
  <si>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</si>
  <si>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</si>
  <si>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</si>
  <si>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</si>
  <si>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</si>
  <si>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</si>
  <si>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</si>
  <si>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</si>
  <si>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</si>
  <si>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</si>
  <si>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</si>
  <si>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</si>
  <si>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</si>
  <si>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</si>
  <si>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</si>
  <si>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</si>
  <si>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</si>
  <si>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</si>
  <si>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</si>
  <si>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</si>
  <si>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</si>
  <si>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</si>
  <si>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</si>
  <si>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</si>
  <si>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</si>
  <si>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</si>
  <si>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</si>
  <si>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</si>
  <si>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</si>
  <si>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</si>
  <si>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</si>
  <si>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</si>
  <si>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</si>
  <si>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</si>
  <si>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</si>
  <si>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</si>
  <si>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</si>
  <si>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</si>
  <si>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</si>
  <si>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</si>
  <si>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</si>
  <si>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</si>
  <si>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</si>
  <si>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</si>
  <si>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</si>
  <si>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</si>
  <si>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</si>
  <si>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</si>
  <si>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</si>
  <si>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</si>
  <si>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</si>
  <si>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</si>
  <si>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</si>
  <si>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</si>
  <si>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</si>
  <si>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</si>
  <si>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</si>
  <si>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</si>
  <si>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</si>
  <si>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</si>
  <si>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</si>
  <si>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</si>
  <si>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</si>
  <si>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</si>
  <si>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</si>
  <si>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</si>
  <si>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</si>
  <si>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</si>
  <si>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</si>
  <si>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</si>
  <si>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</si>
  <si>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</si>
  <si>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</si>
  <si>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</si>
  <si>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</si>
  <si>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</si>
  <si>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</si>
  <si>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</si>
  <si>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</si>
  <si>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</si>
  <si>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</si>
  <si>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</si>
  <si>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</si>
  <si>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</si>
  <si>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</si>
  <si>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</si>
  <si>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</si>
  <si>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</si>
  <si>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</si>
  <si>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</si>
  <si>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</si>
  <si>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</si>
  <si>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</si>
  <si>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</si>
  <si>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</si>
  <si>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</si>
  <si>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</si>
  <si>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</si>
  <si>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</si>
  <si>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</si>
  <si>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</si>
  <si>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</si>
  <si>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</si>
  <si>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</si>
  <si>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</si>
  <si>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</si>
  <si>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</si>
  <si>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</si>
  <si>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</si>
  <si>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</si>
  <si>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</si>
  <si>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</si>
  <si>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</si>
  <si>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</si>
  <si>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</si>
  <si>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</si>
  <si>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</si>
  <si>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</si>
  <si>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</si>
  <si>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</si>
  <si>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</si>
  <si>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</si>
  <si>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</si>
  <si>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</si>
  <si>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</si>
  <si>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</si>
  <si>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</si>
  <si>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</si>
  <si>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</si>
  <si>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</si>
  <si>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</si>
  <si>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</si>
  <si>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</si>
  <si>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</si>
  <si>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</si>
  <si>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</si>
  <si>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</si>
  <si>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</si>
  <si>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</si>
  <si>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</si>
  <si>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</si>
  <si>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</si>
  <si>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</si>
  <si>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</si>
  <si>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</si>
  <si>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</si>
  <si>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</si>
  <si>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</si>
  <si>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</si>
  <si>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</si>
  <si>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</si>
  <si>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</si>
  <si>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</si>
  <si>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</si>
  <si>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</si>
  <si>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</si>
  <si>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</si>
  <si>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</si>
  <si>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</si>
  <si>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</si>
  <si>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</si>
  <si>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</si>
  <si>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</si>
  <si>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</si>
  <si>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</si>
  <si>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</si>
  <si>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</si>
  <si>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</si>
  <si>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</si>
  <si>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</si>
  <si>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</si>
  <si>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</si>
  <si>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</si>
  <si>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</si>
  <si>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</si>
  <si>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</si>
  <si>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</si>
  <si>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</si>
  <si>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</si>
  <si>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</si>
  <si>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</si>
  <si>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</si>
  <si>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</si>
  <si>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</si>
  <si>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</si>
  <si>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</si>
  <si>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</si>
  <si>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</si>
  <si>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</si>
  <si>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</si>
  <si>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</si>
  <si>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</si>
  <si>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</si>
  <si>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</si>
  <si>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</si>
  <si>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</si>
  <si>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</si>
  <si>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</si>
  <si>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</si>
  <si>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</si>
  <si>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</si>
  <si>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</si>
  <si>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</si>
  <si>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</si>
  <si>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</si>
  <si>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</si>
  <si>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</si>
  <si>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</si>
  <si>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</si>
  <si>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</si>
  <si>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</si>
  <si>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</si>
  <si>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</si>
  <si>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</si>
  <si>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</si>
  <si>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</si>
  <si>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</si>
  <si>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</si>
  <si>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</si>
  <si>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</si>
  <si>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</si>
  <si>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</si>
  <si>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</si>
  <si>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</si>
  <si>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</si>
  <si>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</si>
  <si>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</si>
  <si>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</si>
  <si>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</si>
  <si>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</si>
  <si>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</si>
  <si>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</si>
  <si>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</si>
  <si>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</si>
  <si>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</si>
  <si>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</si>
  <si>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</si>
  <si>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</si>
  <si>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</si>
  <si>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</si>
  <si>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</si>
  <si>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</si>
  <si>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</si>
  <si>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</si>
  <si>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</si>
  <si>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</si>
  <si>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</si>
  <si>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</si>
  <si>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</si>
  <si>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</si>
  <si>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</si>
  <si>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</si>
  <si>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</si>
  <si>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</si>
  <si>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</si>
  <si>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</si>
  <si>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</si>
  <si>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</si>
  <si>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</si>
  <si>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</si>
  <si>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</si>
  <si>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</si>
  <si>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</si>
  <si>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</si>
  <si>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</si>
  <si>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</si>
  <si>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</si>
  <si>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</si>
  <si>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</si>
  <si>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</si>
  <si>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</si>
  <si>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</si>
  <si>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</si>
  <si>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</si>
  <si>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</si>
  <si>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</si>
  <si>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</si>
  <si>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</si>
  <si>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</si>
  <si>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</si>
  <si>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</si>
  <si>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</si>
  <si>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</si>
  <si>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</si>
  <si>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</si>
  <si>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</si>
  <si>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</si>
  <si>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</si>
  <si>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</si>
  <si>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</si>
  <si>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</si>
  <si>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</si>
  <si>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</si>
  <si>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</si>
  <si>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</si>
  <si>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</si>
  <si>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</si>
  <si>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</si>
  <si>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</si>
  <si>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</si>
  <si>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</si>
  <si>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</si>
  <si>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</si>
  <si>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</si>
  <si>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</si>
  <si>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</si>
  <si>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</si>
  <si>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</si>
  <si>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</si>
  <si>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</si>
  <si>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</si>
  <si>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</si>
  <si>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</si>
  <si>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</si>
  <si>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</si>
  <si>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</si>
  <si>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</si>
  <si>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</si>
  <si>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</si>
  <si>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</si>
  <si>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</si>
  <si>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</si>
  <si>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</si>
  <si>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</si>
  <si>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</si>
  <si>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</si>
  <si>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</si>
  <si>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</si>
  <si>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</si>
  <si>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</si>
  <si>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</si>
  <si>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</si>
  <si>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</si>
  <si>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</si>
  <si>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</si>
  <si>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</si>
  <si>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</si>
  <si>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</si>
  <si>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</si>
  <si>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</si>
  <si>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</si>
  <si>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</si>
  <si>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</si>
  <si>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</si>
  <si>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</si>
  <si>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</si>
  <si>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</si>
  <si>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</si>
  <si>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</si>
  <si>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</si>
  <si>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</si>
  <si>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</si>
  <si>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</si>
  <si>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</si>
  <si>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</si>
  <si>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</si>
  <si>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</si>
  <si>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</si>
  <si>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</si>
  <si>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</si>
  <si>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</si>
  <si>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</si>
  <si>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</si>
  <si>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</si>
  <si>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</si>
  <si>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</si>
  <si>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</si>
  <si>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</si>
  <si>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</si>
  <si>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</si>
  <si>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</si>
  <si>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</si>
  <si>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</si>
  <si>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</si>
  <si>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</si>
  <si>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</si>
  <si>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</si>
  <si>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</si>
  <si>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</si>
  <si>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</si>
  <si>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</si>
  <si>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</si>
  <si>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</si>
  <si>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</si>
  <si>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</si>
  <si>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</si>
  <si>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</si>
  <si>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</si>
  <si>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</si>
  <si>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</si>
  <si>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</si>
  <si>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</si>
  <si>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</si>
  <si>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</si>
  <si>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</si>
  <si>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</si>
  <si>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</si>
  <si>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</si>
  <si>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</si>
  <si>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</si>
  <si>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</si>
  <si>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</si>
  <si>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</si>
  <si>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</si>
  <si>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</si>
  <si>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</si>
  <si>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</si>
  <si>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</si>
  <si>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</si>
  <si>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</si>
  <si>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</si>
  <si>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</si>
  <si>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</si>
  <si>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</si>
  <si>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</si>
  <si>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</si>
  <si>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</si>
  <si>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</si>
  <si>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</si>
  <si>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</si>
  <si>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</si>
  <si>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</si>
  <si>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</si>
  <si>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</si>
  <si>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</si>
  <si>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</si>
  <si>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</si>
  <si>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</si>
  <si>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</si>
  <si>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</si>
  <si>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</si>
  <si>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</si>
  <si>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</si>
  <si>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</si>
  <si>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</si>
  <si>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</si>
  <si>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</si>
  <si>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</si>
  <si>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</si>
  <si>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</si>
  <si>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</si>
  <si>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</si>
  <si>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</si>
  <si>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</si>
  <si>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</si>
  <si>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</si>
  <si>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</si>
  <si>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</si>
  <si>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</si>
  <si>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</si>
  <si>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</si>
  <si>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</si>
  <si>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</si>
  <si>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</si>
  <si>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</si>
  <si>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</si>
  <si>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</si>
  <si>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</si>
  <si>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</si>
  <si>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</si>
  <si>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</si>
  <si>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</si>
  <si>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</si>
  <si>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</si>
  <si>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</si>
  <si>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</si>
  <si>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</si>
  <si>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</si>
  <si>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</si>
  <si>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</si>
  <si>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</si>
  <si>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</si>
  <si>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</si>
  <si>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</si>
  <si>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</si>
  <si>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</si>
  <si>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</si>
  <si>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</si>
  <si>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VLAKIĆ MARTIJANEC</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</si>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</sst>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285577</v>
      </c>
      <c r="D2" s="7">
        <f>'PR-RAS'!E6</f>
        <v>270556.58</v>
      </c>
      <c r="E2" s="7">
        <v>0</v>
      </c>
      <c r="F2" s="7">
        <v>0</v>
      </c>
      <c r="G2" s="8">
        <f t="shared" ref="G2:G274" si="0">(B2/1000)*(C2*1+D2*2)</f>
        <v>826.69016000000011</v>
      </c>
      <c r="H2" s="8">
        <f t="shared" ref="H2:H274" si="1">ABS(C2-ROUND(C2,0))+ABS(D2-ROUND(D2,0))</f>
        <v>0.41999999998370185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194.4</v>
      </c>
      <c r="D45" s="2">
        <f>'PR-RAS'!E49</f>
        <v>0</v>
      </c>
      <c r="E45" s="2">
        <v>0</v>
      </c>
      <c r="F45" s="2">
        <v>0</v>
      </c>
      <c r="G45" s="3">
        <f t="shared" si="0"/>
        <v>8.5535999999999994</v>
      </c>
      <c r="H45" s="3">
        <f t="shared" si="1"/>
        <v>0.40000000000000568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194.4</v>
      </c>
      <c r="D64" s="2">
        <f>'PR-RAS'!E68</f>
        <v>0</v>
      </c>
      <c r="E64" s="2">
        <v>0</v>
      </c>
      <c r="F64" s="2">
        <v>0</v>
      </c>
      <c r="G64" s="3">
        <f t="shared" si="0"/>
        <v>12.247200000000001</v>
      </c>
      <c r="H64" s="3">
        <f t="shared" si="1"/>
        <v>0.40000000000000568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194.4</v>
      </c>
      <c r="D65" s="2">
        <f>'PR-RAS'!E69</f>
        <v>0</v>
      </c>
      <c r="E65" s="2">
        <v>0</v>
      </c>
      <c r="F65" s="2">
        <v>0</v>
      </c>
      <c r="G65" s="3">
        <f t="shared" si="0"/>
        <v>12.441600000000001</v>
      </c>
      <c r="H65" s="3">
        <f t="shared" si="1"/>
        <v>0.40000000000000568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61.55</v>
      </c>
      <c r="D78" s="2">
        <f>'PR-RAS'!E82</f>
        <v>0.05</v>
      </c>
      <c r="E78" s="2">
        <v>0</v>
      </c>
      <c r="F78" s="2">
        <v>0</v>
      </c>
      <c r="G78" s="3">
        <f t="shared" si="0"/>
        <v>4.7470499999999998</v>
      </c>
      <c r="H78" s="3">
        <f t="shared" si="1"/>
        <v>0.50000000000000289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61.55</v>
      </c>
      <c r="D79" s="2">
        <f>'PR-RAS'!E83</f>
        <v>0.05</v>
      </c>
      <c r="E79" s="2">
        <v>0</v>
      </c>
      <c r="F79" s="2">
        <v>0</v>
      </c>
      <c r="G79" s="3">
        <f t="shared" si="0"/>
        <v>4.8087</v>
      </c>
      <c r="H79" s="3">
        <f t="shared" si="1"/>
        <v>0.50000000000000289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61.55</v>
      </c>
      <c r="D86" s="2">
        <f>'PR-RAS'!E90</f>
        <v>0.05</v>
      </c>
      <c r="E86" s="2">
        <v>0</v>
      </c>
      <c r="F86" s="2">
        <v>0</v>
      </c>
      <c r="G86" s="3">
        <f t="shared" si="0"/>
        <v>5.2402500000000005</v>
      </c>
      <c r="H86" s="3">
        <f t="shared" si="1"/>
        <v>0.50000000000000289</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57246.05</v>
      </c>
      <c r="D102" s="2">
        <f>'PR-RAS'!E106</f>
        <v>60485.23</v>
      </c>
      <c r="E102" s="2">
        <v>0</v>
      </c>
      <c r="F102" s="2">
        <v>0</v>
      </c>
      <c r="G102" s="3">
        <f t="shared" si="0"/>
        <v>17999.867510000004</v>
      </c>
      <c r="H102" s="3">
        <f t="shared" si="1"/>
        <v>0.2800000000061118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57246.05</v>
      </c>
      <c r="D108" s="2">
        <f>'PR-RAS'!E112</f>
        <v>60485.23</v>
      </c>
      <c r="E108" s="2">
        <v>0</v>
      </c>
      <c r="F108" s="2">
        <v>0</v>
      </c>
      <c r="G108" s="3">
        <f t="shared" si="0"/>
        <v>19069.166570000001</v>
      </c>
      <c r="H108" s="3">
        <f t="shared" si="1"/>
        <v>0.2800000000061118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57246.05</v>
      </c>
      <c r="D113" s="2">
        <f>'PR-RAS'!E117</f>
        <v>60485.23</v>
      </c>
      <c r="E113" s="2">
        <v>0</v>
      </c>
      <c r="F113" s="2">
        <v>0</v>
      </c>
      <c r="G113" s="3">
        <f t="shared" si="0"/>
        <v>19960.24912</v>
      </c>
      <c r="H113" s="3">
        <f t="shared" si="1"/>
        <v>0.2800000000061118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75</v>
      </c>
      <c r="D121" s="2">
        <f>'PR-RAS'!E125</f>
        <v>75</v>
      </c>
      <c r="E121" s="2">
        <v>0</v>
      </c>
      <c r="F121" s="2">
        <v>0</v>
      </c>
      <c r="G121" s="3">
        <f t="shared" si="0"/>
        <v>27</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75</v>
      </c>
      <c r="D122" s="2">
        <f>'PR-RAS'!E126</f>
        <v>75</v>
      </c>
      <c r="E122" s="2">
        <v>0</v>
      </c>
      <c r="F122" s="2">
        <v>0</v>
      </c>
      <c r="G122" s="3">
        <f t="shared" si="0"/>
        <v>27.224999999999998</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75</v>
      </c>
      <c r="D124" s="2">
        <f>'PR-RAS'!E128</f>
        <v>75</v>
      </c>
      <c r="E124" s="2">
        <v>0</v>
      </c>
      <c r="F124" s="2">
        <v>0</v>
      </c>
      <c r="G124" s="3">
        <f t="shared" si="0"/>
        <v>27.675000000000001</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228000</v>
      </c>
      <c r="D130" s="2">
        <f>'PR-RAS'!E134</f>
        <v>209996.3</v>
      </c>
      <c r="E130" s="2">
        <v>0</v>
      </c>
      <c r="F130" s="2">
        <v>0</v>
      </c>
      <c r="G130" s="3">
        <f t="shared" si="0"/>
        <v>83591.045400000003</v>
      </c>
      <c r="H130" s="3">
        <f t="shared" si="1"/>
        <v>0.29999999998835847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228000</v>
      </c>
      <c r="D131" s="2">
        <f>'PR-RAS'!E135</f>
        <v>209996.3</v>
      </c>
      <c r="E131" s="2">
        <v>0</v>
      </c>
      <c r="F131" s="2">
        <v>0</v>
      </c>
      <c r="G131" s="3">
        <f t="shared" si="0"/>
        <v>84239.038</v>
      </c>
      <c r="H131" s="3">
        <f t="shared" si="1"/>
        <v>0.29999999998835847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228000</v>
      </c>
      <c r="D132" s="2">
        <f>'PR-RAS'!E136</f>
        <v>209996.3</v>
      </c>
      <c r="E132" s="2">
        <v>0</v>
      </c>
      <c r="F132" s="2">
        <v>0</v>
      </c>
      <c r="G132" s="3">
        <f t="shared" si="0"/>
        <v>84887.030599999998</v>
      </c>
      <c r="H132" s="3">
        <f t="shared" si="1"/>
        <v>0.29999999998835847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272513.57</v>
      </c>
      <c r="D148" s="2">
        <f>'PR-RAS'!E152</f>
        <v>317590.26</v>
      </c>
      <c r="E148" s="2">
        <v>0</v>
      </c>
      <c r="F148" s="2">
        <v>0</v>
      </c>
      <c r="G148" s="3">
        <f t="shared" si="0"/>
        <v>133431.03122999999</v>
      </c>
      <c r="H148" s="3">
        <f t="shared" si="1"/>
        <v>0.69000000000232831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218840.63</v>
      </c>
      <c r="D149" s="2">
        <f>'PR-RAS'!E153</f>
        <v>261261.15</v>
      </c>
      <c r="E149" s="2">
        <v>0</v>
      </c>
      <c r="F149" s="2">
        <v>0</v>
      </c>
      <c r="G149" s="3">
        <f t="shared" si="0"/>
        <v>109721.71363999999</v>
      </c>
      <c r="H149" s="3">
        <f t="shared" si="1"/>
        <v>0.51999999998952262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180264.23</v>
      </c>
      <c r="D150" s="2">
        <f>'PR-RAS'!E154</f>
        <v>207002.85</v>
      </c>
      <c r="E150" s="2">
        <v>0</v>
      </c>
      <c r="F150" s="2">
        <v>0</v>
      </c>
      <c r="G150" s="3">
        <f t="shared" si="0"/>
        <v>88546.219570000001</v>
      </c>
      <c r="H150" s="3">
        <f t="shared" si="1"/>
        <v>0.38000000000465661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180264.23</v>
      </c>
      <c r="D151" s="2">
        <f>'PR-RAS'!E155</f>
        <v>207002.85</v>
      </c>
      <c r="E151" s="2">
        <v>0</v>
      </c>
      <c r="F151" s="2">
        <v>0</v>
      </c>
      <c r="G151" s="3">
        <f t="shared" si="0"/>
        <v>89140.489500000011</v>
      </c>
      <c r="H151" s="3">
        <f t="shared" si="1"/>
        <v>0.38000000000465661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14745.94</v>
      </c>
      <c r="D155" s="2">
        <f>'PR-RAS'!E159</f>
        <v>23450</v>
      </c>
      <c r="E155" s="2">
        <v>0</v>
      </c>
      <c r="F155" s="2">
        <v>0</v>
      </c>
      <c r="G155" s="3">
        <f t="shared" si="0"/>
        <v>9493.474760000001</v>
      </c>
      <c r="H155" s="3">
        <f t="shared" si="1"/>
        <v>5.9999999999490683E-2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23830.46</v>
      </c>
      <c r="D156" s="2">
        <f>'PR-RAS'!E160</f>
        <v>30808.3</v>
      </c>
      <c r="E156" s="2">
        <v>0</v>
      </c>
      <c r="F156" s="2">
        <v>0</v>
      </c>
      <c r="G156" s="3">
        <f t="shared" si="0"/>
        <v>13244.2943</v>
      </c>
      <c r="H156" s="3">
        <f t="shared" si="1"/>
        <v>0.75999999999839929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23830.46</v>
      </c>
      <c r="D158" s="2">
        <f>'PR-RAS'!E162</f>
        <v>30808.3</v>
      </c>
      <c r="E158" s="2">
        <v>0</v>
      </c>
      <c r="F158" s="2">
        <v>0</v>
      </c>
      <c r="G158" s="3">
        <f t="shared" si="0"/>
        <v>13415.18842</v>
      </c>
      <c r="H158" s="3">
        <f t="shared" si="1"/>
        <v>0.75999999999839929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52718.7</v>
      </c>
      <c r="D160" s="2">
        <f>'PR-RAS'!E164</f>
        <v>56329.109999999993</v>
      </c>
      <c r="E160" s="2">
        <v>0</v>
      </c>
      <c r="F160" s="2">
        <v>0</v>
      </c>
      <c r="G160" s="3">
        <f t="shared" si="0"/>
        <v>26294.930279999997</v>
      </c>
      <c r="H160" s="3">
        <f t="shared" si="1"/>
        <v>0.4099999999962165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11880.34</v>
      </c>
      <c r="D161" s="2">
        <f>'PR-RAS'!E165</f>
        <v>12483.849999999999</v>
      </c>
      <c r="E161" s="2">
        <v>0</v>
      </c>
      <c r="F161" s="2">
        <v>0</v>
      </c>
      <c r="G161" s="3">
        <f t="shared" si="0"/>
        <v>5895.6863999999987</v>
      </c>
      <c r="H161" s="3">
        <f t="shared" si="1"/>
        <v>0.49000000000160071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v>
      </c>
      <c r="D162" s="2">
        <f>'PR-RAS'!E166</f>
        <v>0</v>
      </c>
      <c r="E162" s="2">
        <v>0</v>
      </c>
      <c r="F162" s="2">
        <v>0</v>
      </c>
      <c r="G162" s="3">
        <f t="shared" si="0"/>
        <v>7.2450000000000001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10748.14</v>
      </c>
      <c r="D163" s="2">
        <f>'PR-RAS'!E167</f>
        <v>10731.3</v>
      </c>
      <c r="E163" s="2">
        <v>0</v>
      </c>
      <c r="F163" s="2">
        <v>0</v>
      </c>
      <c r="G163" s="3">
        <f t="shared" si="0"/>
        <v>5218.1398799999997</v>
      </c>
      <c r="H163" s="3">
        <f t="shared" si="1"/>
        <v>0.43999999999869033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800</v>
      </c>
      <c r="D164" s="2">
        <f>'PR-RAS'!E168</f>
        <v>1481.25</v>
      </c>
      <c r="E164" s="2">
        <v>0</v>
      </c>
      <c r="F164" s="2">
        <v>0</v>
      </c>
      <c r="G164" s="3">
        <f t="shared" si="0"/>
        <v>613.28750000000002</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287.2</v>
      </c>
      <c r="D165" s="2">
        <f>'PR-RAS'!E169</f>
        <v>271.3</v>
      </c>
      <c r="E165" s="2">
        <v>0</v>
      </c>
      <c r="F165" s="2">
        <v>0</v>
      </c>
      <c r="G165" s="3">
        <f t="shared" si="0"/>
        <v>136.0872</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25502.45</v>
      </c>
      <c r="D166" s="2">
        <f>'PR-RAS'!E170</f>
        <v>25798.19</v>
      </c>
      <c r="E166" s="2">
        <v>0</v>
      </c>
      <c r="F166" s="2">
        <v>0</v>
      </c>
      <c r="G166" s="3">
        <f t="shared" si="0"/>
        <v>12721.30695</v>
      </c>
      <c r="H166" s="3">
        <f t="shared" si="1"/>
        <v>0.63999999999941792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3230.04</v>
      </c>
      <c r="D167" s="2">
        <f>'PR-RAS'!E171</f>
        <v>3669.1</v>
      </c>
      <c r="E167" s="2">
        <v>0</v>
      </c>
      <c r="F167" s="2">
        <v>0</v>
      </c>
      <c r="G167" s="3">
        <f t="shared" si="0"/>
        <v>1754.3278400000002</v>
      </c>
      <c r="H167" s="3">
        <f t="shared" si="1"/>
        <v>0.13999999999987267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15474.67</v>
      </c>
      <c r="D168" s="2">
        <f>'PR-RAS'!E172</f>
        <v>15007.41</v>
      </c>
      <c r="E168" s="2">
        <v>0</v>
      </c>
      <c r="F168" s="2">
        <v>0</v>
      </c>
      <c r="G168" s="3">
        <f t="shared" si="0"/>
        <v>7596.7448300000005</v>
      </c>
      <c r="H168" s="3">
        <f t="shared" si="1"/>
        <v>0.73999999999978172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5979.06</v>
      </c>
      <c r="D169" s="2">
        <f>'PR-RAS'!E173</f>
        <v>6120.9</v>
      </c>
      <c r="E169" s="2">
        <v>0</v>
      </c>
      <c r="F169" s="2">
        <v>0</v>
      </c>
      <c r="G169" s="3">
        <f t="shared" si="0"/>
        <v>3061.1044800000004</v>
      </c>
      <c r="H169" s="3">
        <f t="shared" si="1"/>
        <v>0.16000000000076398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137.07</v>
      </c>
      <c r="D170" s="2">
        <f>'PR-RAS'!E174</f>
        <v>3.88</v>
      </c>
      <c r="E170" s="2">
        <v>0</v>
      </c>
      <c r="F170" s="2">
        <v>0</v>
      </c>
      <c r="G170" s="3">
        <f t="shared" si="0"/>
        <v>24.47627</v>
      </c>
      <c r="H170" s="3">
        <f t="shared" si="1"/>
        <v>0.18999999999999329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681.61</v>
      </c>
      <c r="D171" s="2">
        <f>'PR-RAS'!E175</f>
        <v>996.9</v>
      </c>
      <c r="E171" s="2">
        <v>0</v>
      </c>
      <c r="F171" s="2">
        <v>0</v>
      </c>
      <c r="G171" s="3">
        <f t="shared" si="0"/>
        <v>454.81970000000001</v>
      </c>
      <c r="H171" s="3">
        <f t="shared" si="1"/>
        <v>0.49000000000000909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13212.53</v>
      </c>
      <c r="D174" s="2">
        <f>'PR-RAS'!E178</f>
        <v>13467.07</v>
      </c>
      <c r="E174" s="2">
        <v>0</v>
      </c>
      <c r="F174" s="2">
        <v>0</v>
      </c>
      <c r="G174" s="3">
        <f t="shared" si="0"/>
        <v>6945.3739099999993</v>
      </c>
      <c r="H174" s="3">
        <f t="shared" si="1"/>
        <v>0.53999999999905413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367.79</v>
      </c>
      <c r="D175" s="2">
        <f>'PR-RAS'!E179</f>
        <v>449.9</v>
      </c>
      <c r="E175" s="2">
        <v>0</v>
      </c>
      <c r="F175" s="2">
        <v>0</v>
      </c>
      <c r="G175" s="3">
        <f t="shared" si="0"/>
        <v>220.56065999999998</v>
      </c>
      <c r="H175" s="3">
        <f t="shared" si="1"/>
        <v>0.31000000000000227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5288.6</v>
      </c>
      <c r="D176" s="2">
        <f>'PR-RAS'!E180</f>
        <v>3490.64</v>
      </c>
      <c r="E176" s="2">
        <v>0</v>
      </c>
      <c r="F176" s="2">
        <v>0</v>
      </c>
      <c r="G176" s="3">
        <f t="shared" si="0"/>
        <v>2147.2290000000003</v>
      </c>
      <c r="H176" s="3">
        <f t="shared" si="1"/>
        <v>0.75999999999976353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2309.67</v>
      </c>
      <c r="D178" s="2">
        <f>'PR-RAS'!E182</f>
        <v>3183.79</v>
      </c>
      <c r="E178" s="2">
        <v>0</v>
      </c>
      <c r="F178" s="2">
        <v>0</v>
      </c>
      <c r="G178" s="3">
        <f t="shared" si="0"/>
        <v>1535.8732499999999</v>
      </c>
      <c r="H178" s="3">
        <f t="shared" si="1"/>
        <v>0.53999999999996362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398.14</v>
      </c>
      <c r="D180" s="2">
        <f>'PR-RAS'!E184</f>
        <v>733.97</v>
      </c>
      <c r="E180" s="2">
        <v>0</v>
      </c>
      <c r="F180" s="2">
        <v>0</v>
      </c>
      <c r="G180" s="3">
        <f t="shared" si="0"/>
        <v>334.02831999999995</v>
      </c>
      <c r="H180" s="3">
        <f t="shared" si="1"/>
        <v>0.16999999999995907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783.74</v>
      </c>
      <c r="D181" s="2">
        <f>'PR-RAS'!E185</f>
        <v>1633.12</v>
      </c>
      <c r="E181" s="2">
        <v>0</v>
      </c>
      <c r="F181" s="2">
        <v>0</v>
      </c>
      <c r="G181" s="3">
        <f t="shared" si="0"/>
        <v>728.99639999999988</v>
      </c>
      <c r="H181" s="3">
        <f t="shared" si="1"/>
        <v>0.37999999999988177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975</v>
      </c>
      <c r="D182" s="2">
        <f>'PR-RAS'!E186</f>
        <v>3363.29</v>
      </c>
      <c r="E182" s="2">
        <v>0</v>
      </c>
      <c r="F182" s="2">
        <v>0</v>
      </c>
      <c r="G182" s="3">
        <f t="shared" si="0"/>
        <v>1393.9859799999999</v>
      </c>
      <c r="H182" s="3">
        <f t="shared" si="1"/>
        <v>0.28999999999996362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3089.59</v>
      </c>
      <c r="D183" s="2">
        <f>'PR-RAS'!E187</f>
        <v>612.36</v>
      </c>
      <c r="E183" s="2">
        <v>0</v>
      </c>
      <c r="F183" s="2">
        <v>0</v>
      </c>
      <c r="G183" s="3">
        <f t="shared" si="0"/>
        <v>785.20442000000003</v>
      </c>
      <c r="H183" s="3">
        <f t="shared" si="1"/>
        <v>0.76999999999986812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2123.38</v>
      </c>
      <c r="D190" s="2">
        <f>'PR-RAS'!E194</f>
        <v>4580</v>
      </c>
      <c r="E190" s="2">
        <v>0</v>
      </c>
      <c r="F190" s="2">
        <v>0</v>
      </c>
      <c r="G190" s="3">
        <f t="shared" si="0"/>
        <v>2132.5588200000002</v>
      </c>
      <c r="H190" s="3">
        <f t="shared" si="1"/>
        <v>0.38000000000010914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150.08000000000001</v>
      </c>
      <c r="D193" s="2">
        <f>'PR-RAS'!E197</f>
        <v>0</v>
      </c>
      <c r="E193" s="2">
        <v>0</v>
      </c>
      <c r="F193" s="2">
        <v>0</v>
      </c>
      <c r="G193" s="3">
        <f t="shared" si="0"/>
        <v>28.815360000000002</v>
      </c>
      <c r="H193" s="3">
        <f t="shared" si="1"/>
        <v>8.0000000000012506E-2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1973.3</v>
      </c>
      <c r="D197" s="2">
        <f>'PR-RAS'!E201</f>
        <v>4580</v>
      </c>
      <c r="E197" s="2">
        <v>0</v>
      </c>
      <c r="F197" s="2">
        <v>0</v>
      </c>
      <c r="G197" s="3">
        <f t="shared" si="0"/>
        <v>2182.1268</v>
      </c>
      <c r="H197" s="3">
        <f t="shared" si="1"/>
        <v>0.29999999999995453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954.24</v>
      </c>
      <c r="D198" s="2">
        <f>'PR-RAS'!E202</f>
        <v>0</v>
      </c>
      <c r="E198" s="2">
        <v>0</v>
      </c>
      <c r="F198" s="2">
        <v>0</v>
      </c>
      <c r="G198" s="3">
        <f t="shared" si="0"/>
        <v>187.98528000000002</v>
      </c>
      <c r="H198" s="3">
        <f t="shared" si="1"/>
        <v>0.24000000000000909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954.24</v>
      </c>
      <c r="D212" s="2">
        <f>'PR-RAS'!E216</f>
        <v>0</v>
      </c>
      <c r="E212" s="2">
        <v>0</v>
      </c>
      <c r="F212" s="2">
        <v>0</v>
      </c>
      <c r="G212" s="3">
        <f t="shared" si="0"/>
        <v>201.34464</v>
      </c>
      <c r="H212" s="3">
        <f t="shared" si="1"/>
        <v>0.24000000000000909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954.24</v>
      </c>
      <c r="D213" s="2">
        <f>'PR-RAS'!E217</f>
        <v>0</v>
      </c>
      <c r="E213" s="2">
        <v>0</v>
      </c>
      <c r="F213" s="2">
        <v>0</v>
      </c>
      <c r="G213" s="3">
        <f t="shared" si="0"/>
        <v>202.29888</v>
      </c>
      <c r="H213" s="3">
        <f t="shared" si="1"/>
        <v>0.24000000000000909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272513.57</v>
      </c>
      <c r="D295" s="2">
        <f>'PR-RAS'!E299</f>
        <v>317590.26</v>
      </c>
      <c r="E295" s="2">
        <v>0</v>
      </c>
      <c r="F295" s="2">
        <v>0</v>
      </c>
      <c r="G295" s="3">
        <f t="shared" si="12"/>
        <v>266862.06245999999</v>
      </c>
      <c r="H295" s="3">
        <f t="shared" si="13"/>
        <v>0.69000000000232831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13063.429999999993</v>
      </c>
      <c r="D296" s="2">
        <f>'PR-RAS'!E300</f>
        <v>0</v>
      </c>
      <c r="E296" s="2">
        <v>0</v>
      </c>
      <c r="F296" s="2">
        <v>0</v>
      </c>
      <c r="G296" s="3">
        <f t="shared" si="12"/>
        <v>3853.7118499999979</v>
      </c>
      <c r="H296" s="3">
        <f t="shared" si="13"/>
        <v>0.42999999999301508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47033.679999999993</v>
      </c>
      <c r="E297" s="2">
        <v>0</v>
      </c>
      <c r="F297" s="2">
        <v>0</v>
      </c>
      <c r="G297" s="3">
        <f t="shared" si="12"/>
        <v>27843.938559999995</v>
      </c>
      <c r="H297" s="3">
        <f t="shared" si="13"/>
        <v>0.32000000000698492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7318.26</v>
      </c>
      <c r="D298" s="2">
        <f>'PR-RAS'!E302</f>
        <v>3287.27</v>
      </c>
      <c r="E298" s="2">
        <v>0</v>
      </c>
      <c r="F298" s="2">
        <v>0</v>
      </c>
      <c r="G298" s="3">
        <f t="shared" si="12"/>
        <v>4126.1615999999995</v>
      </c>
      <c r="H298" s="3">
        <f t="shared" si="13"/>
        <v>0.53000000000020009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39393.03</v>
      </c>
      <c r="E300" s="2">
        <v>0</v>
      </c>
      <c r="F300" s="2">
        <v>0</v>
      </c>
      <c r="G300" s="3">
        <f t="shared" si="12"/>
        <v>23557.031939999997</v>
      </c>
      <c r="H300" s="3">
        <f t="shared" si="13"/>
        <v>2.9999999998835847E-2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285577</v>
      </c>
      <c r="D417" s="2">
        <f>'PR-RAS'!E422</f>
        <v>270556.58</v>
      </c>
      <c r="E417" s="2">
        <v>0</v>
      </c>
      <c r="F417" s="2">
        <v>0</v>
      </c>
      <c r="G417" s="3">
        <f t="shared" si="12"/>
        <v>343903.10655999999</v>
      </c>
      <c r="H417" s="3">
        <f t="shared" si="13"/>
        <v>0.41999999998370185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272513.57</v>
      </c>
      <c r="D418" s="2">
        <f>'PR-RAS'!E423</f>
        <v>317590.26</v>
      </c>
      <c r="E418" s="2">
        <v>0</v>
      </c>
      <c r="F418" s="2">
        <v>0</v>
      </c>
      <c r="G418" s="3">
        <f t="shared" si="12"/>
        <v>378508.43553000002</v>
      </c>
      <c r="H418" s="3">
        <f t="shared" si="13"/>
        <v>0.69000000000232831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13063.429999999993</v>
      </c>
      <c r="D419" s="2">
        <f>'PR-RAS'!E424</f>
        <v>0</v>
      </c>
      <c r="E419" s="2">
        <v>0</v>
      </c>
      <c r="F419" s="2">
        <v>0</v>
      </c>
      <c r="G419" s="3">
        <f t="shared" si="12"/>
        <v>5460.5137399999967</v>
      </c>
      <c r="H419" s="3">
        <f t="shared" si="13"/>
        <v>0.42999999999301508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47033.679999999993</v>
      </c>
      <c r="E420" s="2">
        <v>0</v>
      </c>
      <c r="F420" s="2">
        <v>0</v>
      </c>
      <c r="G420" s="3">
        <f t="shared" si="12"/>
        <v>39414.223839999991</v>
      </c>
      <c r="H420" s="3">
        <f t="shared" si="13"/>
        <v>0.32000000000698492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7318.26</v>
      </c>
      <c r="D421" s="2">
        <f>'PR-RAS'!E426</f>
        <v>3287.27</v>
      </c>
      <c r="E421" s="2">
        <v>0</v>
      </c>
      <c r="F421" s="2">
        <v>0</v>
      </c>
      <c r="G421" s="3">
        <f t="shared" si="12"/>
        <v>5834.9759999999997</v>
      </c>
      <c r="H421" s="3">
        <f t="shared" si="13"/>
        <v>0.53000000000020009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39393.03</v>
      </c>
      <c r="E423" s="2">
        <v>0</v>
      </c>
      <c r="F423" s="2">
        <v>0</v>
      </c>
      <c r="G423" s="3">
        <f t="shared" si="12"/>
        <v>33247.717319999996</v>
      </c>
      <c r="H423" s="3">
        <f t="shared" si="13"/>
        <v>2.9999999998835847E-2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285577</v>
      </c>
      <c r="D637" s="2">
        <f>'PR-RAS'!E643</f>
        <v>270556.58</v>
      </c>
      <c r="E637" s="2">
        <v>0</v>
      </c>
      <c r="F637" s="2">
        <v>0</v>
      </c>
      <c r="G637" s="3">
        <f t="shared" si="14"/>
        <v>525774.94176000007</v>
      </c>
      <c r="H637" s="3">
        <f t="shared" si="15"/>
        <v>0.41999999998370185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272513.57</v>
      </c>
      <c r="D638" s="2">
        <f>'PR-RAS'!E644</f>
        <v>317590.26</v>
      </c>
      <c r="E638" s="2">
        <v>0</v>
      </c>
      <c r="F638" s="2">
        <v>0</v>
      </c>
      <c r="G638" s="3">
        <f t="shared" si="14"/>
        <v>578201.13533000008</v>
      </c>
      <c r="H638" s="3">
        <f t="shared" si="15"/>
        <v>0.69000000000232831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13063.429999999993</v>
      </c>
      <c r="D639" s="2">
        <f>'PR-RAS'!E645</f>
        <v>0</v>
      </c>
      <c r="E639" s="2">
        <v>0</v>
      </c>
      <c r="F639" s="2">
        <v>0</v>
      </c>
      <c r="G639" s="3">
        <f t="shared" si="14"/>
        <v>8334.4683399999958</v>
      </c>
      <c r="H639" s="3">
        <f t="shared" si="15"/>
        <v>0.42999999999301508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47033.679999999993</v>
      </c>
      <c r="E640" s="2">
        <v>0</v>
      </c>
      <c r="F640" s="2">
        <v>0</v>
      </c>
      <c r="G640" s="3">
        <f t="shared" si="14"/>
        <v>60109.04303999999</v>
      </c>
      <c r="H640" s="3">
        <f t="shared" si="15"/>
        <v>0.32000000000698492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7318.26</v>
      </c>
      <c r="D641" s="2">
        <f>'PR-RAS'!E647</f>
        <v>3287.27</v>
      </c>
      <c r="E641" s="2">
        <v>0</v>
      </c>
      <c r="F641" s="2">
        <v>0</v>
      </c>
      <c r="G641" s="3">
        <f t="shared" si="14"/>
        <v>8891.3919999999998</v>
      </c>
      <c r="H641" s="3">
        <f t="shared" si="15"/>
        <v>0.53000000000020009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20381.689999999995</v>
      </c>
      <c r="D643" s="2">
        <f>'PR-RAS'!E649</f>
        <v>0</v>
      </c>
      <c r="E643" s="2">
        <v>0</v>
      </c>
      <c r="F643" s="2">
        <v>0</v>
      </c>
      <c r="G643" s="3">
        <f t="shared" si="14"/>
        <v>13085.044979999997</v>
      </c>
      <c r="H643" s="3">
        <f t="shared" si="15"/>
        <v>0.31000000000494765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43746.409999999996</v>
      </c>
      <c r="E644" s="2">
        <v>0</v>
      </c>
      <c r="F644" s="2">
        <v>0</v>
      </c>
      <c r="G644" s="3">
        <f t="shared" si="14"/>
        <v>56257.883259999995</v>
      </c>
      <c r="H644" s="3">
        <f t="shared" si="15"/>
        <v>0.4099999999962165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38542.050000000003</v>
      </c>
      <c r="D646" s="2">
        <f>'PR-RAS'!E653</f>
        <v>41667.769999999997</v>
      </c>
      <c r="E646" s="2">
        <v>0</v>
      </c>
      <c r="F646" s="2">
        <v>0</v>
      </c>
      <c r="G646" s="3">
        <f t="shared" si="14"/>
        <v>78611.045549999995</v>
      </c>
      <c r="H646" s="3">
        <f t="shared" si="15"/>
        <v>0.2800000000061118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287366.33</v>
      </c>
      <c r="D647" s="2">
        <f>'PR-RAS'!E654</f>
        <v>0.05</v>
      </c>
      <c r="E647" s="2">
        <v>0</v>
      </c>
      <c r="F647" s="2">
        <v>0</v>
      </c>
      <c r="G647" s="3">
        <f t="shared" si="14"/>
        <v>185638.71377999999</v>
      </c>
      <c r="H647" s="3">
        <f t="shared" si="15"/>
        <v>0.38000000001629813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268356.8</v>
      </c>
      <c r="D648" s="2">
        <f>'PR-RAS'!E655</f>
        <v>41667.82</v>
      </c>
      <c r="E648" s="2">
        <v>0</v>
      </c>
      <c r="F648" s="2">
        <v>0</v>
      </c>
      <c r="G648" s="3">
        <f t="shared" si="14"/>
        <v>227545.00868</v>
      </c>
      <c r="H648" s="3">
        <f t="shared" si="15"/>
        <v>0.38000000001193257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57551.580000000016</v>
      </c>
      <c r="D649" s="2">
        <f>'PR-RAS'!E656</f>
        <v>0</v>
      </c>
      <c r="E649" s="2">
        <v>0</v>
      </c>
      <c r="F649" s="2">
        <v>0</v>
      </c>
      <c r="G649" s="3">
        <f t="shared" si="14"/>
        <v>37293.42384000001</v>
      </c>
      <c r="H649" s="3">
        <f t="shared" si="15"/>
        <v>0.41999999998370185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23</v>
      </c>
      <c r="D651" s="2">
        <f>'PR-RAS'!E658</f>
        <v>26</v>
      </c>
      <c r="E651" s="2">
        <v>0</v>
      </c>
      <c r="F651" s="2">
        <v>0</v>
      </c>
      <c r="G651" s="3">
        <f t="shared" si="14"/>
        <v>48.75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21</v>
      </c>
      <c r="E653" s="2">
        <v>0</v>
      </c>
      <c r="F653" s="2">
        <v>0</v>
      </c>
      <c r="G653" s="3">
        <f t="shared" si="14"/>
        <v>39.771999999999998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194.4</v>
      </c>
      <c r="D676" s="2">
        <f>'PR-RAS'!E683</f>
        <v>0</v>
      </c>
      <c r="E676" s="2">
        <v>0</v>
      </c>
      <c r="F676" s="2">
        <v>0</v>
      </c>
      <c r="G676" s="3">
        <f t="shared" si="14"/>
        <v>131.22</v>
      </c>
      <c r="H676" s="3">
        <f t="shared" si="15"/>
        <v>0.40000000000000568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57246.05</v>
      </c>
      <c r="D717" s="2">
        <f>'PR-RAS'!E724</f>
        <v>60485.23</v>
      </c>
      <c r="E717" s="2">
        <v>0</v>
      </c>
      <c r="F717" s="2">
        <v>0</v>
      </c>
      <c r="G717" s="3">
        <f t="shared" si="14"/>
        <v>127603.02116</v>
      </c>
      <c r="H717" s="3">
        <f t="shared" si="15"/>
        <v>0.2800000000061118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10748.14</v>
      </c>
      <c r="D727" s="2">
        <f>'PR-RAS'!E734</f>
        <v>10731.3</v>
      </c>
      <c r="E727" s="2">
        <v>0</v>
      </c>
      <c r="F727" s="2">
        <v>0</v>
      </c>
      <c r="G727" s="3">
        <f t="shared" si="14"/>
        <v>23384.997239999997</v>
      </c>
      <c r="H727" s="3">
        <f t="shared" si="15"/>
        <v>0.43999999999869033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180.5</v>
      </c>
      <c r="D729" s="2">
        <f>'PR-RAS'!E736</f>
        <v>0</v>
      </c>
      <c r="E729" s="2">
        <v>0</v>
      </c>
      <c r="F729" s="2">
        <v>0</v>
      </c>
      <c r="G729" s="3">
        <f t="shared" si="14"/>
        <v>131.404</v>
      </c>
      <c r="H729" s="3">
        <f t="shared" si="15"/>
        <v>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260.19</v>
      </c>
      <c r="D732" s="2">
        <f>'PR-RAS'!E739</f>
        <v>1633.12</v>
      </c>
      <c r="E732" s="2">
        <v>0</v>
      </c>
      <c r="F732" s="2">
        <v>0</v>
      </c>
      <c r="G732" s="3">
        <f t="shared" si="14"/>
        <v>2577.82033</v>
      </c>
      <c r="H732" s="3">
        <f t="shared" si="15"/>
        <v>0.30999999999988859</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38858.660000000003</v>
      </c>
      <c r="D1581" s="7"/>
      <c r="E1581" s="7">
        <v>0</v>
      </c>
      <c r="F1581" s="7">
        <v>0</v>
      </c>
      <c r="G1581" s="8">
        <f t="shared" ref="G1581:G1685" si="70">B1581/1000*C1581</f>
        <v>38.858660000000008</v>
      </c>
      <c r="H1581" s="8">
        <f t="shared" ref="H1581:H1685" si="71">ABS(C1581-ROUND(C1581,0))</f>
        <v>0.33999999999650754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318940.74</v>
      </c>
      <c r="D1582" s="2">
        <v>0</v>
      </c>
      <c r="E1582" s="2">
        <v>0</v>
      </c>
      <c r="F1582" s="2">
        <v>0</v>
      </c>
      <c r="G1582" s="3">
        <f t="shared" si="70"/>
        <v>637.88148000000001</v>
      </c>
      <c r="H1582" s="3">
        <f t="shared" si="71"/>
        <v>0.26000000000931323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318940.74</v>
      </c>
      <c r="D1584" s="2">
        <v>0</v>
      </c>
      <c r="E1584" s="2">
        <v>0</v>
      </c>
      <c r="F1584" s="2">
        <v>0</v>
      </c>
      <c r="G1584" s="3">
        <f t="shared" si="70"/>
        <v>1275.76296</v>
      </c>
      <c r="H1584" s="3">
        <f t="shared" si="71"/>
        <v>0.26000000000931323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262611.63</v>
      </c>
      <c r="D1585" s="2">
        <v>0</v>
      </c>
      <c r="E1585" s="2">
        <v>0</v>
      </c>
      <c r="F1585" s="2">
        <v>0</v>
      </c>
      <c r="G1585" s="3">
        <f t="shared" si="70"/>
        <v>1313.0581500000001</v>
      </c>
      <c r="H1585" s="3">
        <f t="shared" si="71"/>
        <v>0.36999999999534339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56329.11</v>
      </c>
      <c r="D1586" s="2">
        <v>0</v>
      </c>
      <c r="E1586" s="2">
        <v>0</v>
      </c>
      <c r="F1586" s="2">
        <v>0</v>
      </c>
      <c r="G1586" s="3">
        <f t="shared" si="70"/>
        <v>337.97466000000003</v>
      </c>
      <c r="H1586" s="3">
        <f t="shared" si="71"/>
        <v>0.11000000000058208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304385.19</v>
      </c>
      <c r="D1601" s="2">
        <v>0</v>
      </c>
      <c r="E1601" s="2">
        <v>0</v>
      </c>
      <c r="F1601" s="2">
        <v>0</v>
      </c>
      <c r="G1601" s="3">
        <f t="shared" si="70"/>
        <v>6392.0889900000002</v>
      </c>
      <c r="H1601" s="3">
        <f t="shared" si="71"/>
        <v>0.19000000000232831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304385.19</v>
      </c>
      <c r="D1603" s="2">
        <v>0</v>
      </c>
      <c r="E1603" s="2">
        <v>0</v>
      </c>
      <c r="F1603" s="2">
        <v>0</v>
      </c>
      <c r="G1603" s="3">
        <f t="shared" si="70"/>
        <v>7000.8593700000001</v>
      </c>
      <c r="H1603" s="3">
        <f t="shared" si="71"/>
        <v>0.19000000000232831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248667.09</v>
      </c>
      <c r="D1604" s="2">
        <v>0</v>
      </c>
      <c r="E1604" s="2">
        <v>0</v>
      </c>
      <c r="F1604" s="2">
        <v>0</v>
      </c>
      <c r="G1604" s="3">
        <f t="shared" si="70"/>
        <v>5968.0101599999998</v>
      </c>
      <c r="H1604" s="3">
        <f t="shared" si="71"/>
        <v>8.999999999650754E-2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55491.95</v>
      </c>
      <c r="D1605" s="2">
        <v>0</v>
      </c>
      <c r="E1605" s="2">
        <v>0</v>
      </c>
      <c r="F1605" s="2">
        <v>0</v>
      </c>
      <c r="G1605" s="3">
        <f t="shared" si="70"/>
        <v>1387.2987499999999</v>
      </c>
      <c r="H1605" s="3">
        <f t="shared" si="71"/>
        <v>5.0000000002910383E-2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226.15</v>
      </c>
      <c r="D1606" s="2">
        <v>0</v>
      </c>
      <c r="E1606" s="2">
        <v>0</v>
      </c>
      <c r="F1606" s="2">
        <v>0</v>
      </c>
      <c r="G1606" s="3">
        <f t="shared" si="70"/>
        <v>5.8799000000000001</v>
      </c>
      <c r="H1606" s="3">
        <f t="shared" si="71"/>
        <v>0.15000000000000568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53414.210000000021</v>
      </c>
      <c r="D1620" s="2">
        <v>0</v>
      </c>
      <c r="E1620" s="2">
        <v>0</v>
      </c>
      <c r="F1620" s="2">
        <v>0</v>
      </c>
      <c r="G1620" s="3">
        <f t="shared" si="70"/>
        <v>2136.568400000001</v>
      </c>
      <c r="H1620" s="3">
        <f t="shared" si="71"/>
        <v>0.21000000002095476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53414.21</v>
      </c>
      <c r="D1680" s="2">
        <v>0</v>
      </c>
      <c r="E1680" s="2">
        <v>0</v>
      </c>
      <c r="F1680" s="2">
        <v>0</v>
      </c>
      <c r="G1680" s="3">
        <f t="shared" si="70"/>
        <v>5341.4210000000003</v>
      </c>
      <c r="H1680" s="3">
        <f t="shared" si="71"/>
        <v>0.20999999999912689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53414.21</v>
      </c>
      <c r="D1682" s="2">
        <v>0</v>
      </c>
      <c r="E1682" s="2">
        <v>0</v>
      </c>
      <c r="F1682" s="2">
        <v>0</v>
      </c>
      <c r="G1682" s="3">
        <f t="shared" si="70"/>
        <v>5448.2494199999992</v>
      </c>
      <c r="H1682" s="3">
        <f t="shared" si="71"/>
        <v>0.20999999999912689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5" t="s">
        <v>1970</v>
      </c>
      <c r="B2" s="376"/>
      <c r="C2" s="376"/>
      <c r="D2" s="376"/>
      <c r="E2" s="376"/>
      <c r="F2" s="376"/>
      <c r="G2" s="376"/>
      <c r="H2" s="376"/>
      <c r="I2" s="376"/>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7" t="s">
        <v>1972</v>
      </c>
      <c r="B4" s="378"/>
      <c r="C4" s="378"/>
      <c r="D4" s="378"/>
      <c r="E4" s="378"/>
      <c r="F4" s="378"/>
      <c r="G4" s="378"/>
      <c r="H4" s="378"/>
      <c r="I4" s="378"/>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51425</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45" t="s">
        <v>1976</v>
      </c>
      <c r="F7" s="379" t="s">
        <v>1977</v>
      </c>
      <c r="G7" s="380"/>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45"/>
      <c r="F8" s="359" t="s">
        <v>1980</v>
      </c>
      <c r="G8" s="36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5"/>
      <c r="F9" s="373" t="s">
        <v>1981</v>
      </c>
      <c r="G9" s="37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5"/>
      <c r="F10" s="359" t="s">
        <v>1982</v>
      </c>
      <c r="G10" s="36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5"/>
      <c r="F11" s="371" t="s">
        <v>1983</v>
      </c>
      <c r="G11" s="372"/>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5"/>
      <c r="F12" s="369" t="s">
        <v>1984</v>
      </c>
      <c r="G12" s="370"/>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45"/>
      <c r="F13" s="342" t="s">
        <v>1988</v>
      </c>
      <c r="G13" s="343"/>
      <c r="H13" s="344"/>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6" t="s">
        <v>8</v>
      </c>
      <c r="C16" s="358"/>
      <c r="D16" s="358"/>
      <c r="E16" s="358"/>
      <c r="F16" s="348"/>
      <c r="G16" s="201" t="s">
        <v>9</v>
      </c>
      <c r="H16" s="265" t="s">
        <v>10</v>
      </c>
      <c r="I16" s="266" t="s">
        <v>11</v>
      </c>
      <c r="J16" s="5"/>
      <c r="K16" s="5"/>
      <c r="L16" s="5"/>
      <c r="M16" s="5"/>
      <c r="N16" s="5"/>
      <c r="O16" s="5"/>
      <c r="P16" s="5"/>
      <c r="Q16" s="5"/>
      <c r="R16" s="5"/>
      <c r="S16" s="5"/>
      <c r="T16" s="5"/>
      <c r="U16" s="5"/>
      <c r="V16" s="5"/>
      <c r="W16" s="5"/>
    </row>
    <row r="17" spans="1:23" ht="12.75" customHeight="1" x14ac:dyDescent="0.2">
      <c r="A17" s="366" t="s">
        <v>1977</v>
      </c>
      <c r="B17" s="349" t="str">
        <f>'PR-RAS'!B6</f>
        <v>PRIHODI POSLOVANJA (šifre 61+62+63+64+65+66+67+68)</v>
      </c>
      <c r="C17" s="350"/>
      <c r="D17" s="350"/>
      <c r="E17" s="350"/>
      <c r="F17" s="351"/>
      <c r="G17" s="28" t="str">
        <f>'PR-RAS'!C6</f>
        <v>6</v>
      </c>
      <c r="H17" s="275">
        <f>'PR-RAS'!D6</f>
        <v>285577</v>
      </c>
      <c r="I17" s="275">
        <f>'PR-RAS'!E6</f>
        <v>270556.58</v>
      </c>
      <c r="J17" s="5"/>
      <c r="K17" s="5"/>
      <c r="L17" s="5"/>
      <c r="M17" s="5"/>
      <c r="N17" s="5"/>
      <c r="O17" s="5"/>
      <c r="P17" s="5"/>
      <c r="Q17" s="5"/>
      <c r="R17" s="5"/>
      <c r="S17" s="5"/>
      <c r="T17" s="5"/>
      <c r="U17" s="5"/>
      <c r="V17" s="5"/>
      <c r="W17" s="5"/>
    </row>
    <row r="18" spans="1:23" ht="12.75" customHeight="1" x14ac:dyDescent="0.2">
      <c r="A18" s="367"/>
      <c r="B18" s="352" t="str">
        <f>'PR-RAS'!B152</f>
        <v xml:space="preserve">RASHODI POSLOVANJA (šifre 31+32+34+35+36+37+38) </v>
      </c>
      <c r="C18" s="353"/>
      <c r="D18" s="353"/>
      <c r="E18" s="353"/>
      <c r="F18" s="354"/>
      <c r="G18" s="29" t="str">
        <f>'PR-RAS'!C152</f>
        <v>3</v>
      </c>
      <c r="H18" s="275">
        <f>'PR-RAS'!D152</f>
        <v>272513.57</v>
      </c>
      <c r="I18" s="275">
        <f>'PR-RAS'!E152</f>
        <v>317590.26</v>
      </c>
      <c r="J18" s="5"/>
      <c r="K18" s="5"/>
      <c r="L18" s="5"/>
      <c r="M18" s="5"/>
      <c r="N18" s="5"/>
      <c r="O18" s="5"/>
      <c r="P18" s="5"/>
      <c r="Q18" s="5"/>
      <c r="R18" s="5"/>
      <c r="S18" s="5"/>
      <c r="T18" s="5"/>
      <c r="U18" s="5"/>
      <c r="V18" s="5"/>
      <c r="W18" s="5"/>
    </row>
    <row r="19" spans="1:23" ht="12.75" customHeight="1" x14ac:dyDescent="0.2">
      <c r="A19" s="367"/>
      <c r="B19" s="352" t="str">
        <f>'PR-RAS'!B649</f>
        <v>Višak prihoda i primitaka raspoloživ u sljedećem razdoblju (šifre X005 + '9221-9222' - Y005 - '9222-9221')</v>
      </c>
      <c r="C19" s="353"/>
      <c r="D19" s="353"/>
      <c r="E19" s="353"/>
      <c r="F19" s="354"/>
      <c r="G19" s="29" t="str">
        <f>'PR-RAS'!C649</f>
        <v>X006</v>
      </c>
      <c r="H19" s="275">
        <f>'PR-RAS'!D649</f>
        <v>20381.689999999995</v>
      </c>
      <c r="I19" s="275">
        <f>'PR-RAS'!E649</f>
        <v>0</v>
      </c>
      <c r="J19" s="5"/>
      <c r="K19" s="5"/>
      <c r="L19" s="5"/>
      <c r="M19" s="5"/>
      <c r="N19" s="5"/>
      <c r="O19" s="5"/>
      <c r="P19" s="5"/>
      <c r="Q19" s="5"/>
      <c r="R19" s="5"/>
      <c r="S19" s="5"/>
      <c r="T19" s="5"/>
      <c r="U19" s="5"/>
      <c r="V19" s="5"/>
      <c r="W19" s="5"/>
    </row>
    <row r="20" spans="1:23" ht="12.75" customHeight="1" x14ac:dyDescent="0.2">
      <c r="A20" s="368"/>
      <c r="B20" s="355" t="str">
        <f>'PR-RAS'!B650</f>
        <v>Manjak prihoda i primitaka za pokriće u sljedećem razdoblju (šifre Y005 + '9222-9221' - X005 - '9221-9222' )</v>
      </c>
      <c r="C20" s="356"/>
      <c r="D20" s="356"/>
      <c r="E20" s="356"/>
      <c r="F20" s="357"/>
      <c r="G20" s="30" t="str">
        <f>'PR-RAS'!C650</f>
        <v>Y006</v>
      </c>
      <c r="H20" s="275">
        <f>'PR-RAS'!D650</f>
        <v>0</v>
      </c>
      <c r="I20" s="275">
        <f>'PR-RAS'!E650</f>
        <v>43746.409999999996</v>
      </c>
      <c r="J20" s="5"/>
      <c r="K20" s="5"/>
      <c r="L20" s="5"/>
      <c r="M20" s="5"/>
      <c r="N20" s="5"/>
      <c r="O20" s="5"/>
      <c r="P20" s="5"/>
      <c r="Q20" s="5"/>
      <c r="R20" s="5"/>
      <c r="S20" s="5"/>
      <c r="T20" s="5"/>
      <c r="U20" s="5"/>
      <c r="V20" s="5"/>
      <c r="W20" s="5"/>
    </row>
    <row r="21" spans="1:23" ht="29.25" customHeight="1" x14ac:dyDescent="0.2">
      <c r="A21" s="200" t="s">
        <v>1989</v>
      </c>
      <c r="B21" s="346" t="s">
        <v>8</v>
      </c>
      <c r="C21" s="347"/>
      <c r="D21" s="347"/>
      <c r="E21" s="347"/>
      <c r="F21" s="348"/>
      <c r="G21" s="201" t="s">
        <v>9</v>
      </c>
      <c r="H21" s="265" t="s">
        <v>1990</v>
      </c>
      <c r="I21" s="266" t="s">
        <v>1991</v>
      </c>
      <c r="J21" s="5"/>
      <c r="K21" s="5"/>
      <c r="L21" s="5"/>
      <c r="M21" s="5"/>
      <c r="N21" s="5"/>
      <c r="O21" s="5"/>
      <c r="P21" s="5"/>
      <c r="Q21" s="5"/>
      <c r="R21" s="5"/>
      <c r="S21" s="5"/>
      <c r="T21" s="5"/>
      <c r="U21" s="5"/>
      <c r="V21" s="5"/>
      <c r="W21" s="5"/>
    </row>
    <row r="22" spans="1:23" ht="12.75" customHeight="1" x14ac:dyDescent="0.2">
      <c r="A22" s="366" t="s">
        <v>1980</v>
      </c>
      <c r="B22" s="349" t="str">
        <f>BILANCA!B7</f>
        <v>Nefinancijska imovina (šifre 01+02+03+04+05+06)</v>
      </c>
      <c r="C22" s="350"/>
      <c r="D22" s="350"/>
      <c r="E22" s="350"/>
      <c r="F22" s="35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7"/>
      <c r="B23" s="352" t="str">
        <f>BILANCA!B69</f>
        <v>Financijska imovina (šifre 11+12+13+14+15+16+17+19)</v>
      </c>
      <c r="C23" s="353"/>
      <c r="D23" s="353"/>
      <c r="E23" s="353"/>
      <c r="F23" s="354"/>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7"/>
      <c r="B24" s="352" t="str">
        <f>BILANCA!B176</f>
        <v xml:space="preserve">Obveze (šifre 23+24+25+26+27+29) </v>
      </c>
      <c r="C24" s="353"/>
      <c r="D24" s="353"/>
      <c r="E24" s="353"/>
      <c r="F24" s="354"/>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8"/>
      <c r="B25" s="355" t="str">
        <f>BILANCA!B250</f>
        <v>Vlastiti izvori (šifre 91 + 922 - 93 + 96 + 97)</v>
      </c>
      <c r="C25" s="356"/>
      <c r="D25" s="356"/>
      <c r="E25" s="356"/>
      <c r="F25" s="357"/>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6" t="s">
        <v>8</v>
      </c>
      <c r="C26" s="347"/>
      <c r="D26" s="347"/>
      <c r="E26" s="347"/>
      <c r="F26" s="348"/>
      <c r="G26" s="201" t="s">
        <v>9</v>
      </c>
      <c r="H26" s="265" t="s">
        <v>10</v>
      </c>
      <c r="I26" s="266" t="s">
        <v>11</v>
      </c>
      <c r="J26" s="5"/>
      <c r="K26" s="5"/>
      <c r="L26" s="5"/>
      <c r="M26" s="5"/>
      <c r="N26" s="5"/>
      <c r="O26" s="5"/>
      <c r="P26" s="5"/>
      <c r="Q26" s="5"/>
      <c r="R26" s="5"/>
      <c r="S26" s="5"/>
      <c r="T26" s="5"/>
      <c r="U26" s="5"/>
      <c r="V26" s="5"/>
      <c r="W26" s="5"/>
    </row>
    <row r="27" spans="1:23" ht="12.75" customHeight="1" x14ac:dyDescent="0.2">
      <c r="A27" s="366" t="s">
        <v>1992</v>
      </c>
      <c r="B27" s="349" t="str">
        <f>'RAS-funkcijski'!B5</f>
        <v>Opće javne usluge (šifre 011+012+013+014 do 018)</v>
      </c>
      <c r="C27" s="350"/>
      <c r="D27" s="350"/>
      <c r="E27" s="350"/>
      <c r="F27" s="35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7"/>
      <c r="B28" s="352" t="str">
        <f>'RAS-funkcijski'!B35</f>
        <v>Ekonomski poslovi (šifre 041+042+043+044+045+046+047+048+049)</v>
      </c>
      <c r="C28" s="353"/>
      <c r="D28" s="353"/>
      <c r="E28" s="353"/>
      <c r="F28" s="354"/>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7"/>
      <c r="B29" s="352" t="str">
        <f>'RAS-funkcijski'!B88</f>
        <v>Rashodi vezani za stanovanje i kom. pogodnosti koji nisu drugdje svrstani</v>
      </c>
      <c r="C29" s="353"/>
      <c r="D29" s="353"/>
      <c r="E29" s="353"/>
      <c r="F29" s="354"/>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7"/>
      <c r="B30" s="352" t="str">
        <f>'RAS-funkcijski'!B114</f>
        <v>Obrazovanje (šifre 091+092+093+094+095+096+097+098)</v>
      </c>
      <c r="C30" s="353"/>
      <c r="D30" s="353"/>
      <c r="E30" s="353"/>
      <c r="F30" s="354"/>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8"/>
      <c r="B31" s="355" t="str">
        <f>'RAS-funkcijski'!B141</f>
        <v>Kontrolni zbroj (šifre 01+02+03+04+05+06+07+08+09+10)</v>
      </c>
      <c r="C31" s="356"/>
      <c r="D31" s="356"/>
      <c r="E31" s="356"/>
      <c r="F31" s="357"/>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6" t="s">
        <v>8</v>
      </c>
      <c r="C32" s="347"/>
      <c r="D32" s="347"/>
      <c r="E32" s="347"/>
      <c r="F32" s="348"/>
      <c r="G32" s="201" t="s">
        <v>9</v>
      </c>
      <c r="H32" s="265" t="s">
        <v>1993</v>
      </c>
      <c r="I32" s="266" t="s">
        <v>1994</v>
      </c>
      <c r="J32" s="5"/>
      <c r="K32" s="5"/>
      <c r="L32" s="5"/>
      <c r="M32" s="5"/>
      <c r="N32" s="5"/>
      <c r="O32" s="5"/>
      <c r="P32" s="5"/>
      <c r="Q32" s="5"/>
      <c r="R32" s="5"/>
      <c r="S32" s="5"/>
      <c r="T32" s="5"/>
      <c r="U32" s="5"/>
      <c r="V32" s="5"/>
      <c r="W32" s="5"/>
    </row>
    <row r="33" spans="1:23" ht="12.75" customHeight="1" x14ac:dyDescent="0.2">
      <c r="A33" s="366" t="s">
        <v>1982</v>
      </c>
      <c r="B33" s="363" t="str">
        <f>'P-VRIO'!B5</f>
        <v>Promjene u vrijednosti i obujmu imovine (šifre 91511+91512)</v>
      </c>
      <c r="C33" s="350"/>
      <c r="D33" s="350"/>
      <c r="E33" s="350"/>
      <c r="F33" s="35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7"/>
      <c r="B34" s="364" t="str">
        <f>'P-VRIO'!B22</f>
        <v>Promjene u obujmu imovine (šifre P016+P023)</v>
      </c>
      <c r="C34" s="353"/>
      <c r="D34" s="353"/>
      <c r="E34" s="353"/>
      <c r="F34" s="354"/>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7"/>
      <c r="B35" s="364" t="str">
        <f>'P-VRIO'!B38</f>
        <v>Promjene u vrijednosti i obujmu obveza (šifre 91521+91522)</v>
      </c>
      <c r="C35" s="353"/>
      <c r="D35" s="353"/>
      <c r="E35" s="353"/>
      <c r="F35" s="354"/>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8"/>
      <c r="B36" s="365" t="str">
        <f>'P-VRIO'!B44</f>
        <v>Promjene u obujmu obveza (šifre P035 do P038)</v>
      </c>
      <c r="C36" s="356"/>
      <c r="D36" s="356"/>
      <c r="E36" s="356"/>
      <c r="F36" s="357"/>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6" t="s">
        <v>8</v>
      </c>
      <c r="C37" s="347"/>
      <c r="D37" s="347"/>
      <c r="E37" s="347"/>
      <c r="F37" s="348"/>
      <c r="G37" s="201" t="s">
        <v>9</v>
      </c>
      <c r="H37" s="265" t="s">
        <v>1990</v>
      </c>
      <c r="I37" s="266" t="s">
        <v>1951</v>
      </c>
      <c r="J37" s="5"/>
      <c r="K37" s="5"/>
      <c r="L37" s="5"/>
      <c r="M37" s="5"/>
      <c r="N37" s="5"/>
      <c r="O37" s="5"/>
      <c r="P37" s="5"/>
      <c r="Q37" s="5"/>
      <c r="R37" s="5"/>
      <c r="S37" s="5"/>
      <c r="T37" s="5"/>
      <c r="U37" s="5"/>
      <c r="V37" s="5"/>
      <c r="W37" s="5"/>
    </row>
    <row r="38" spans="1:23" ht="12.75" customHeight="1" x14ac:dyDescent="0.2">
      <c r="A38" s="366" t="s">
        <v>1983</v>
      </c>
      <c r="B38" s="349" t="str">
        <f>OBVEZE!B5</f>
        <v>Stanje obveza 1. siječnja (=stanju obveza iz Izvještaja o obvezama na 31. prosinca prethodne godine)</v>
      </c>
      <c r="C38" s="350"/>
      <c r="D38" s="350"/>
      <c r="E38" s="350"/>
      <c r="F38" s="351"/>
      <c r="G38" s="126" t="str">
        <f>OBVEZE!C5</f>
        <v>V001</v>
      </c>
      <c r="H38" s="275">
        <f>OBVEZE!D5</f>
        <v>38858.660000000003</v>
      </c>
      <c r="I38" s="275" t="s">
        <v>1995</v>
      </c>
      <c r="J38" s="5"/>
      <c r="K38" s="5"/>
      <c r="L38" s="5"/>
      <c r="M38" s="5"/>
      <c r="N38" s="5"/>
      <c r="O38" s="5"/>
      <c r="P38" s="5"/>
      <c r="Q38" s="5"/>
      <c r="R38" s="5"/>
      <c r="S38" s="5"/>
      <c r="T38" s="5"/>
      <c r="U38" s="5"/>
      <c r="V38" s="5"/>
      <c r="W38" s="5"/>
    </row>
    <row r="39" spans="1:23" ht="12.75" customHeight="1" x14ac:dyDescent="0.2">
      <c r="A39" s="367"/>
      <c r="B39" s="352" t="str">
        <f>OBVEZE!B44</f>
        <v>Stanje obveza na kraju izvještajnog razdoblja (šifre V001+V002-V004) i (šifre V007+V009)</v>
      </c>
      <c r="C39" s="353"/>
      <c r="D39" s="353"/>
      <c r="E39" s="353"/>
      <c r="F39" s="354"/>
      <c r="G39" s="127" t="str">
        <f>OBVEZE!C44</f>
        <v>V006</v>
      </c>
      <c r="H39" s="275" t="s">
        <v>1995</v>
      </c>
      <c r="I39" s="275">
        <f>OBVEZE!D44</f>
        <v>53414.210000000021</v>
      </c>
      <c r="J39" s="5"/>
      <c r="K39" s="5"/>
      <c r="L39" s="5"/>
      <c r="M39" s="5"/>
      <c r="N39" s="5"/>
      <c r="O39" s="5"/>
      <c r="P39" s="5"/>
      <c r="Q39" s="5"/>
      <c r="R39" s="5"/>
      <c r="S39" s="5"/>
      <c r="T39" s="5"/>
      <c r="U39" s="5"/>
      <c r="V39" s="5"/>
      <c r="W39" s="5"/>
    </row>
    <row r="40" spans="1:23" ht="12.75" customHeight="1" x14ac:dyDescent="0.2">
      <c r="A40" s="367"/>
      <c r="B40" s="352" t="str">
        <f>OBVEZE!B45</f>
        <v>Stanje dospjelih obveza na kraju izvještajnog razdoblja (šifre V008+D23+D24 + 'D dio 25,26' + D27)</v>
      </c>
      <c r="C40" s="353"/>
      <c r="D40" s="353"/>
      <c r="E40" s="353"/>
      <c r="F40" s="354"/>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68"/>
      <c r="B41" s="355" t="str">
        <f>OBVEZE!B104</f>
        <v>Stanje nedospjelih obveza na kraju izvještajnog razdoblja (šifre V010 + ND23 + ND24 + 'ND dio 25,26' + ND27)</v>
      </c>
      <c r="C41" s="356"/>
      <c r="D41" s="356"/>
      <c r="E41" s="356"/>
      <c r="F41" s="357"/>
      <c r="G41" s="128" t="str">
        <f>OBVEZE!C104</f>
        <v>V009</v>
      </c>
      <c r="H41" s="276" t="s">
        <v>1995</v>
      </c>
      <c r="I41" s="276">
        <f>OBVEZE!D104</f>
        <v>53414.21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1996</v>
      </c>
      <c r="F44" s="361"/>
      <c r="G44" s="229"/>
      <c r="H44" s="362" t="s">
        <v>1997</v>
      </c>
      <c r="I44" s="36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42" zoomScaleNormal="100" workbookViewId="0">
      <selection activeCell="I412" sqref="I41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285577</v>
      </c>
      <c r="E6" s="60">
        <f>E7+E43+E49+E82+E106+E125+E134+E140</f>
        <v>270556.58</v>
      </c>
      <c r="F6" s="45">
        <f t="shared" ref="F6:F132" si="0">IF(D6&lt;&gt;0,IF(E6/D6&gt;=100,"&gt;&gt;100",E6/D6*100),"-")</f>
        <v>94.7403257265116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194.4</v>
      </c>
      <c r="E49" s="60">
        <f>E50+E53+E58+E61+E64+E68+E71+E74+E77</f>
        <v>0</v>
      </c>
      <c r="F49" s="45">
        <f t="shared" si="0"/>
        <v>0</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194.4</v>
      </c>
      <c r="E68" s="60">
        <f t="shared" si="11"/>
        <v>0</v>
      </c>
      <c r="F68" s="45">
        <f t="shared" si="0"/>
        <v>0</v>
      </c>
    </row>
    <row r="69" spans="1:6" ht="12.75" customHeight="1" x14ac:dyDescent="0.2">
      <c r="A69" s="63" t="s">
        <v>141</v>
      </c>
      <c r="B69" s="64" t="s">
        <v>142</v>
      </c>
      <c r="C69" s="247" t="s">
        <v>141</v>
      </c>
      <c r="D69" s="194">
        <v>194.4</v>
      </c>
      <c r="E69" s="194"/>
      <c r="F69" s="45">
        <f t="shared" si="0"/>
        <v>0</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61.55</v>
      </c>
      <c r="E82" s="60">
        <f t="shared" si="15"/>
        <v>0.05</v>
      </c>
      <c r="F82" s="45">
        <f t="shared" si="0"/>
        <v>8.1234768480909839E-2</v>
      </c>
    </row>
    <row r="83" spans="1:6" ht="12.75" customHeight="1" x14ac:dyDescent="0.2">
      <c r="A83" s="63">
        <v>641</v>
      </c>
      <c r="B83" s="64" t="s">
        <v>169</v>
      </c>
      <c r="C83" s="247" t="s">
        <v>170</v>
      </c>
      <c r="D83" s="60">
        <f t="shared" ref="D83:E83" si="16">SUM(D84:D90)</f>
        <v>61.55</v>
      </c>
      <c r="E83" s="60">
        <f t="shared" si="16"/>
        <v>0.05</v>
      </c>
      <c r="F83" s="45">
        <f t="shared" si="0"/>
        <v>8.1234768480909839E-2</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61.55</v>
      </c>
      <c r="E90" s="194">
        <v>0.05</v>
      </c>
      <c r="F90" s="45">
        <f t="shared" si="0"/>
        <v>8.1234768480909839E-2</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57246.05</v>
      </c>
      <c r="E106" s="332">
        <f>E107+E112+E120+E124</f>
        <v>60485.23</v>
      </c>
      <c r="F106" s="71">
        <f t="shared" si="0"/>
        <v>105.65834673309338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57246.05</v>
      </c>
      <c r="E112" s="60">
        <f t="shared" si="20"/>
        <v>60485.23</v>
      </c>
      <c r="F112" s="45">
        <f t="shared" si="0"/>
        <v>105.65834673309338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57246.05</v>
      </c>
      <c r="E117" s="194">
        <v>60485.23</v>
      </c>
      <c r="F117" s="45">
        <f t="shared" si="0"/>
        <v>105.65834673309338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75</v>
      </c>
      <c r="E125" s="60">
        <f t="shared" si="22"/>
        <v>75</v>
      </c>
      <c r="F125" s="45">
        <f t="shared" si="0"/>
        <v>100</v>
      </c>
    </row>
    <row r="126" spans="1:6" ht="12.75" customHeight="1" x14ac:dyDescent="0.2">
      <c r="A126" s="63">
        <v>661</v>
      </c>
      <c r="B126" s="65" t="s">
        <v>255</v>
      </c>
      <c r="C126" s="247" t="s">
        <v>256</v>
      </c>
      <c r="D126" s="60">
        <f t="shared" ref="D126:E126" si="23">SUM(D127:D128)</f>
        <v>75</v>
      </c>
      <c r="E126" s="60">
        <f t="shared" si="23"/>
        <v>75</v>
      </c>
      <c r="F126" s="45">
        <f t="shared" si="0"/>
        <v>100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75</v>
      </c>
      <c r="E128" s="194">
        <v>75</v>
      </c>
      <c r="F128" s="45">
        <f t="shared" si="0"/>
        <v>100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228000</v>
      </c>
      <c r="E134" s="60">
        <f t="shared" si="25"/>
        <v>209996.3</v>
      </c>
      <c r="F134" s="45">
        <f t="shared" ref="F134:F229" si="26">IF(D134&lt;&gt;0,IF(E134/D134&gt;=100,"&gt;&gt;100",E134/D134*100),"-")</f>
        <v>92.103640350877185</v>
      </c>
    </row>
    <row r="135" spans="1:6" ht="24" x14ac:dyDescent="0.2">
      <c r="A135" s="63">
        <v>671</v>
      </c>
      <c r="B135" s="182" t="s">
        <v>273</v>
      </c>
      <c r="C135" s="247" t="s">
        <v>274</v>
      </c>
      <c r="D135" s="60">
        <f t="shared" ref="D135:E135" si="27">SUM(D136:D138)</f>
        <v>228000</v>
      </c>
      <c r="E135" s="60">
        <f t="shared" si="27"/>
        <v>209996.3</v>
      </c>
      <c r="F135" s="45">
        <f t="shared" si="26"/>
        <v>92.103640350877185</v>
      </c>
    </row>
    <row r="136" spans="1:6" ht="12.75" customHeight="1" x14ac:dyDescent="0.2">
      <c r="A136" s="63">
        <v>6711</v>
      </c>
      <c r="B136" s="65" t="s">
        <v>275</v>
      </c>
      <c r="C136" s="247" t="s">
        <v>276</v>
      </c>
      <c r="D136" s="194">
        <v>228000</v>
      </c>
      <c r="E136" s="194">
        <v>209996.3</v>
      </c>
      <c r="F136" s="45">
        <f t="shared" si="26"/>
        <v>92.103640350877185</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272513.57</v>
      </c>
      <c r="E152" s="60">
        <f>E153+E164+E202+E221+E230+E262+E273</f>
        <v>317590.26</v>
      </c>
      <c r="F152" s="45">
        <f t="shared" si="26"/>
        <v>116.54108087167916</v>
      </c>
    </row>
    <row r="153" spans="1:6" ht="12.75" customHeight="1" x14ac:dyDescent="0.2">
      <c r="A153" s="63">
        <v>31</v>
      </c>
      <c r="B153" s="64" t="s">
        <v>308</v>
      </c>
      <c r="C153" s="247" t="s">
        <v>309</v>
      </c>
      <c r="D153" s="60">
        <f t="shared" ref="D153:E153" si="30">D154+D159+D160</f>
        <v>218840.63</v>
      </c>
      <c r="E153" s="60">
        <f t="shared" si="30"/>
        <v>261261.15</v>
      </c>
      <c r="F153" s="45">
        <f t="shared" si="26"/>
        <v>119.38420667131145</v>
      </c>
    </row>
    <row r="154" spans="1:6" ht="12.75" customHeight="1" x14ac:dyDescent="0.2">
      <c r="A154" s="63">
        <v>311</v>
      </c>
      <c r="B154" s="64" t="s">
        <v>310</v>
      </c>
      <c r="C154" s="247" t="s">
        <v>311</v>
      </c>
      <c r="D154" s="60">
        <f t="shared" ref="D154:E154" si="31">SUM(D155:D158)</f>
        <v>180264.23</v>
      </c>
      <c r="E154" s="60">
        <f t="shared" si="31"/>
        <v>207002.85</v>
      </c>
      <c r="F154" s="45">
        <f t="shared" si="26"/>
        <v>114.83301484714966</v>
      </c>
    </row>
    <row r="155" spans="1:6" ht="12.75" customHeight="1" x14ac:dyDescent="0.2">
      <c r="A155" s="63">
        <v>3111</v>
      </c>
      <c r="B155" s="64" t="s">
        <v>312</v>
      </c>
      <c r="C155" s="247" t="s">
        <v>313</v>
      </c>
      <c r="D155" s="194">
        <v>180264.23</v>
      </c>
      <c r="E155" s="194">
        <v>207002.85</v>
      </c>
      <c r="F155" s="45">
        <f t="shared" si="26"/>
        <v>114.83301484714966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14745.94</v>
      </c>
      <c r="E159" s="194">
        <v>23450</v>
      </c>
      <c r="F159" s="45">
        <f t="shared" si="26"/>
        <v>159.02682365451099</v>
      </c>
    </row>
    <row r="160" spans="1:6" ht="12.75" customHeight="1" x14ac:dyDescent="0.2">
      <c r="A160" s="63">
        <v>313</v>
      </c>
      <c r="B160" s="65" t="s">
        <v>322</v>
      </c>
      <c r="C160" s="247" t="s">
        <v>323</v>
      </c>
      <c r="D160" s="60">
        <f t="shared" ref="D160:E160" si="32">SUM(D161:D163)</f>
        <v>23830.46</v>
      </c>
      <c r="E160" s="60">
        <f t="shared" si="32"/>
        <v>30808.3</v>
      </c>
      <c r="F160" s="45">
        <f t="shared" si="26"/>
        <v>129.28118047238701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23830.46</v>
      </c>
      <c r="E162" s="194">
        <v>30808.3</v>
      </c>
      <c r="F162" s="45">
        <f t="shared" si="26"/>
        <v>129.28118047238701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52718.7</v>
      </c>
      <c r="E164" s="60">
        <f>E165+E170+E178+E188+E189+E194</f>
        <v>56329.109999999993</v>
      </c>
      <c r="F164" s="45">
        <f t="shared" si="26"/>
        <v>106.84844277267838</v>
      </c>
    </row>
    <row r="165" spans="1:6" ht="12.75" customHeight="1" x14ac:dyDescent="0.2">
      <c r="A165" s="63">
        <v>321</v>
      </c>
      <c r="B165" s="64" t="s">
        <v>332</v>
      </c>
      <c r="C165" s="247" t="s">
        <v>333</v>
      </c>
      <c r="D165" s="60">
        <f t="shared" ref="D165:E165" si="33">SUM(D166:D169)</f>
        <v>11880.34</v>
      </c>
      <c r="E165" s="60">
        <f t="shared" si="33"/>
        <v>12483.849999999999</v>
      </c>
      <c r="F165" s="45">
        <f t="shared" si="26"/>
        <v>105.07990512056051</v>
      </c>
    </row>
    <row r="166" spans="1:6" ht="12.75" customHeight="1" x14ac:dyDescent="0.2">
      <c r="A166" s="63">
        <v>3211</v>
      </c>
      <c r="B166" s="64" t="s">
        <v>334</v>
      </c>
      <c r="C166" s="247" t="s">
        <v>335</v>
      </c>
      <c r="D166" s="194">
        <v>45</v>
      </c>
      <c r="E166" s="194"/>
      <c r="F166" s="45">
        <f t="shared" si="26"/>
        <v>0</v>
      </c>
    </row>
    <row r="167" spans="1:6" ht="12.75" customHeight="1" x14ac:dyDescent="0.2">
      <c r="A167" s="63">
        <v>3212</v>
      </c>
      <c r="B167" s="64" t="s">
        <v>336</v>
      </c>
      <c r="C167" s="247" t="s">
        <v>337</v>
      </c>
      <c r="D167" s="194">
        <v>10748.14</v>
      </c>
      <c r="E167" s="194">
        <v>10731.3</v>
      </c>
      <c r="F167" s="45">
        <f t="shared" si="26"/>
        <v>99.843321728224595</v>
      </c>
    </row>
    <row r="168" spans="1:6" ht="12.75" customHeight="1" x14ac:dyDescent="0.2">
      <c r="A168" s="63">
        <v>3213</v>
      </c>
      <c r="B168" s="64" t="s">
        <v>338</v>
      </c>
      <c r="C168" s="247" t="s">
        <v>339</v>
      </c>
      <c r="D168" s="194">
        <v>800</v>
      </c>
      <c r="E168" s="194">
        <v>1481.25</v>
      </c>
      <c r="F168" s="45">
        <f t="shared" si="26"/>
        <v>185.15625</v>
      </c>
    </row>
    <row r="169" spans="1:6" ht="12.75" customHeight="1" x14ac:dyDescent="0.2">
      <c r="A169" s="63">
        <v>3214</v>
      </c>
      <c r="B169" s="64" t="s">
        <v>340</v>
      </c>
      <c r="C169" s="247" t="s">
        <v>341</v>
      </c>
      <c r="D169" s="194">
        <v>287.2</v>
      </c>
      <c r="E169" s="194">
        <v>271.3</v>
      </c>
      <c r="F169" s="45">
        <f t="shared" si="26"/>
        <v>94.46378830083566</v>
      </c>
    </row>
    <row r="170" spans="1:6" ht="12.75" customHeight="1" x14ac:dyDescent="0.2">
      <c r="A170" s="63">
        <v>322</v>
      </c>
      <c r="B170" s="64" t="s">
        <v>342</v>
      </c>
      <c r="C170" s="247" t="s">
        <v>343</v>
      </c>
      <c r="D170" s="60">
        <f t="shared" ref="D170:E170" si="34">SUM(D171:D177)</f>
        <v>25502.45</v>
      </c>
      <c r="E170" s="60">
        <f t="shared" si="34"/>
        <v>25798.19</v>
      </c>
      <c r="F170" s="45">
        <f t="shared" si="26"/>
        <v>101.15965328821348</v>
      </c>
    </row>
    <row r="171" spans="1:6" ht="12.75" customHeight="1" x14ac:dyDescent="0.2">
      <c r="A171" s="63">
        <v>3221</v>
      </c>
      <c r="B171" s="64" t="s">
        <v>344</v>
      </c>
      <c r="C171" s="247" t="s">
        <v>345</v>
      </c>
      <c r="D171" s="194">
        <v>3230.04</v>
      </c>
      <c r="E171" s="194">
        <v>3669.1</v>
      </c>
      <c r="F171" s="45">
        <f t="shared" si="26"/>
        <v>113.59302051986973</v>
      </c>
    </row>
    <row r="172" spans="1:6" ht="12.75" customHeight="1" x14ac:dyDescent="0.2">
      <c r="A172" s="63">
        <v>3222</v>
      </c>
      <c r="B172" s="64" t="s">
        <v>346</v>
      </c>
      <c r="C172" s="247" t="s">
        <v>347</v>
      </c>
      <c r="D172" s="194">
        <v>15474.67</v>
      </c>
      <c r="E172" s="194">
        <v>15007.41</v>
      </c>
      <c r="F172" s="45">
        <f t="shared" si="26"/>
        <v>96.980484882714777</v>
      </c>
    </row>
    <row r="173" spans="1:6" ht="12.75" customHeight="1" x14ac:dyDescent="0.2">
      <c r="A173" s="63">
        <v>3223</v>
      </c>
      <c r="B173" s="65" t="s">
        <v>348</v>
      </c>
      <c r="C173" s="247" t="s">
        <v>349</v>
      </c>
      <c r="D173" s="194">
        <v>5979.06</v>
      </c>
      <c r="E173" s="194">
        <v>6120.9</v>
      </c>
      <c r="F173" s="45">
        <f t="shared" si="26"/>
        <v>102.37227925459852</v>
      </c>
    </row>
    <row r="174" spans="1:6" ht="12.75" customHeight="1" x14ac:dyDescent="0.2">
      <c r="A174" s="63">
        <v>3224</v>
      </c>
      <c r="B174" s="65" t="s">
        <v>350</v>
      </c>
      <c r="C174" s="247" t="s">
        <v>351</v>
      </c>
      <c r="D174" s="194">
        <v>137.07</v>
      </c>
      <c r="E174" s="194">
        <v>3.88</v>
      </c>
      <c r="F174" s="45">
        <f t="shared" si="26"/>
        <v>2.8306704603487267</v>
      </c>
    </row>
    <row r="175" spans="1:6" ht="12.75" customHeight="1" x14ac:dyDescent="0.2">
      <c r="A175" s="63">
        <v>3225</v>
      </c>
      <c r="B175" s="65" t="s">
        <v>352</v>
      </c>
      <c r="C175" s="247" t="s">
        <v>353</v>
      </c>
      <c r="D175" s="194">
        <v>681.61</v>
      </c>
      <c r="E175" s="194">
        <v>996.9</v>
      </c>
      <c r="F175" s="45">
        <f t="shared" si="26"/>
        <v>146.25665703261396</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13212.53</v>
      </c>
      <c r="E178" s="60">
        <f t="shared" si="35"/>
        <v>13467.07</v>
      </c>
      <c r="F178" s="45">
        <f t="shared" si="26"/>
        <v>101.92650461342376</v>
      </c>
    </row>
    <row r="179" spans="1:6" ht="12.75" customHeight="1" x14ac:dyDescent="0.2">
      <c r="A179" s="63">
        <v>3231</v>
      </c>
      <c r="B179" s="65" t="s">
        <v>360</v>
      </c>
      <c r="C179" s="247" t="s">
        <v>361</v>
      </c>
      <c r="D179" s="194">
        <v>367.79</v>
      </c>
      <c r="E179" s="194">
        <v>449.9</v>
      </c>
      <c r="F179" s="45">
        <f t="shared" si="26"/>
        <v>122.32523994670869</v>
      </c>
    </row>
    <row r="180" spans="1:6" ht="12.75" customHeight="1" x14ac:dyDescent="0.2">
      <c r="A180" s="63">
        <v>3232</v>
      </c>
      <c r="B180" s="65" t="s">
        <v>362</v>
      </c>
      <c r="C180" s="247" t="s">
        <v>363</v>
      </c>
      <c r="D180" s="194">
        <v>5288.6</v>
      </c>
      <c r="E180" s="194">
        <v>3490.64</v>
      </c>
      <c r="F180" s="45">
        <f t="shared" si="26"/>
        <v>66.003101009719018</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2309.67</v>
      </c>
      <c r="E182" s="194">
        <v>3183.79</v>
      </c>
      <c r="F182" s="45">
        <f t="shared" si="26"/>
        <v>137.84609922629639</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398.14</v>
      </c>
      <c r="E184" s="194">
        <v>733.97</v>
      </c>
      <c r="F184" s="45">
        <f t="shared" si="26"/>
        <v>184.34972622695537</v>
      </c>
    </row>
    <row r="185" spans="1:6" ht="12.75" customHeight="1" x14ac:dyDescent="0.2">
      <c r="A185" s="63">
        <v>3237</v>
      </c>
      <c r="B185" s="64" t="s">
        <v>372</v>
      </c>
      <c r="C185" s="247" t="s">
        <v>373</v>
      </c>
      <c r="D185" s="194">
        <v>783.74</v>
      </c>
      <c r="E185" s="194">
        <v>1633.12</v>
      </c>
      <c r="F185" s="45">
        <f t="shared" si="26"/>
        <v>208.37522647816877</v>
      </c>
    </row>
    <row r="186" spans="1:6" ht="12.75" customHeight="1" x14ac:dyDescent="0.2">
      <c r="A186" s="63">
        <v>3238</v>
      </c>
      <c r="B186" s="64" t="s">
        <v>374</v>
      </c>
      <c r="C186" s="247" t="s">
        <v>375</v>
      </c>
      <c r="D186" s="194">
        <v>975</v>
      </c>
      <c r="E186" s="194">
        <v>3363.29</v>
      </c>
      <c r="F186" s="45">
        <f t="shared" si="26"/>
        <v>344.95282051282049</v>
      </c>
    </row>
    <row r="187" spans="1:6" ht="12.75" customHeight="1" x14ac:dyDescent="0.2">
      <c r="A187" s="63">
        <v>3239</v>
      </c>
      <c r="B187" s="64" t="s">
        <v>376</v>
      </c>
      <c r="C187" s="247" t="s">
        <v>377</v>
      </c>
      <c r="D187" s="194">
        <v>3089.59</v>
      </c>
      <c r="E187" s="194">
        <v>612.36</v>
      </c>
      <c r="F187" s="45">
        <f t="shared" si="26"/>
        <v>19.820105580352084</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2123.38</v>
      </c>
      <c r="E194" s="60">
        <f t="shared" si="36"/>
        <v>4580</v>
      </c>
      <c r="F194" s="45">
        <f t="shared" si="26"/>
        <v>215.69384660305738</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150.08000000000001</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1973.3</v>
      </c>
      <c r="E201" s="194">
        <v>4580</v>
      </c>
      <c r="F201" s="45">
        <f t="shared" si="26"/>
        <v>232.09851517762124</v>
      </c>
    </row>
    <row r="202" spans="1:6" ht="12.75" customHeight="1" x14ac:dyDescent="0.2">
      <c r="A202" s="63">
        <v>34</v>
      </c>
      <c r="B202" s="183" t="s">
        <v>406</v>
      </c>
      <c r="C202" s="247" t="s">
        <v>407</v>
      </c>
      <c r="D202" s="60">
        <f t="shared" ref="D202:E202" si="37">D203+D208+D216</f>
        <v>954.24</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954.24</v>
      </c>
      <c r="E216" s="60">
        <f t="shared" si="40"/>
        <v>0</v>
      </c>
      <c r="F216" s="45">
        <f t="shared" si="26"/>
        <v>0</v>
      </c>
    </row>
    <row r="217" spans="1:6" ht="12.75" customHeight="1" x14ac:dyDescent="0.2">
      <c r="A217" s="63">
        <v>3431</v>
      </c>
      <c r="B217" s="182" t="s">
        <v>436</v>
      </c>
      <c r="C217" s="247" t="s">
        <v>437</v>
      </c>
      <c r="D217" s="194">
        <v>954.24</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272513.57</v>
      </c>
      <c r="E299" s="60">
        <f>E152-E297+E298</f>
        <v>317590.26</v>
      </c>
      <c r="F299" s="45">
        <f t="shared" si="68"/>
        <v>116.54108087167916</v>
      </c>
    </row>
    <row r="300" spans="1:6" ht="12.75" customHeight="1" x14ac:dyDescent="0.2">
      <c r="A300" s="63" t="s">
        <v>582</v>
      </c>
      <c r="B300" s="64" t="s">
        <v>593</v>
      </c>
      <c r="C300" s="247" t="s">
        <v>594</v>
      </c>
      <c r="D300" s="60">
        <f>IF(D6&gt;=D299,D6-D299,0)</f>
        <v>13063.429999999993</v>
      </c>
      <c r="E300" s="60">
        <f>IF(E6&gt;=E299,E6-E299,0)</f>
        <v>0</v>
      </c>
      <c r="F300" s="45">
        <f t="shared" si="68"/>
        <v>0</v>
      </c>
    </row>
    <row r="301" spans="1:6" ht="12.75" customHeight="1" x14ac:dyDescent="0.2">
      <c r="A301" s="63" t="s">
        <v>582</v>
      </c>
      <c r="B301" s="64" t="s">
        <v>595</v>
      </c>
      <c r="C301" s="247" t="s">
        <v>596</v>
      </c>
      <c r="D301" s="60">
        <f>IF(D299&gt;=D6,D299-D6,0)</f>
        <v>0</v>
      </c>
      <c r="E301" s="60">
        <f>IF(E299&gt;=E6,E299-E6,0)</f>
        <v>47033.679999999993</v>
      </c>
      <c r="F301" s="45" t="str">
        <f t="shared" si="68"/>
        <v>-</v>
      </c>
    </row>
    <row r="302" spans="1:6" ht="12.75" customHeight="1" x14ac:dyDescent="0.2">
      <c r="A302" s="63">
        <v>92211</v>
      </c>
      <c r="B302" s="64" t="s">
        <v>597</v>
      </c>
      <c r="C302" s="247" t="s">
        <v>598</v>
      </c>
      <c r="D302" s="194">
        <v>7318.26</v>
      </c>
      <c r="E302" s="194">
        <v>3287.27</v>
      </c>
      <c r="F302" s="45">
        <f t="shared" si="68"/>
        <v>44.918737514108543</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39393.03</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285577</v>
      </c>
      <c r="E422" s="60">
        <f>E6+E308</f>
        <v>270556.58</v>
      </c>
      <c r="F422" s="45">
        <f t="shared" si="72"/>
        <v>94.7403257265116</v>
      </c>
    </row>
    <row r="423" spans="1:6" ht="12.75" customHeight="1" x14ac:dyDescent="0.2">
      <c r="A423" s="63" t="s">
        <v>582</v>
      </c>
      <c r="B423" s="64" t="s">
        <v>805</v>
      </c>
      <c r="C423" s="247" t="s">
        <v>806</v>
      </c>
      <c r="D423" s="60">
        <f t="shared" ref="D423:E423" si="103">D299+D360</f>
        <v>272513.57</v>
      </c>
      <c r="E423" s="60">
        <f t="shared" si="103"/>
        <v>317590.26</v>
      </c>
      <c r="F423" s="45">
        <f t="shared" si="72"/>
        <v>116.54108087167916</v>
      </c>
    </row>
    <row r="424" spans="1:6" ht="12.75" customHeight="1" x14ac:dyDescent="0.2">
      <c r="A424" s="63" t="s">
        <v>582</v>
      </c>
      <c r="B424" s="64" t="s">
        <v>807</v>
      </c>
      <c r="C424" s="247" t="s">
        <v>808</v>
      </c>
      <c r="D424" s="60">
        <f t="shared" ref="D424:E424" si="104">IF(D422&gt;=D423,D422-D423,0)</f>
        <v>13063.429999999993</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47033.679999999993</v>
      </c>
      <c r="F425" s="45" t="str">
        <f t="shared" si="72"/>
        <v>-</v>
      </c>
    </row>
    <row r="426" spans="1:6" ht="12.75" customHeight="1" x14ac:dyDescent="0.2">
      <c r="A426" s="251" t="s">
        <v>811</v>
      </c>
      <c r="B426" s="183" t="s">
        <v>812</v>
      </c>
      <c r="C426" s="252" t="s">
        <v>813</v>
      </c>
      <c r="D426" s="60">
        <f t="shared" ref="D426:E426" si="106">IF(D302-D303+D419-D420&gt;=0,D302-D303+D419-D420,0)</f>
        <v>7318.26</v>
      </c>
      <c r="E426" s="60">
        <f t="shared" si="106"/>
        <v>3287.27</v>
      </c>
      <c r="F426" s="45">
        <f t="shared" si="72"/>
        <v>44.918737514108543</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39393.03</v>
      </c>
      <c r="F428" s="61" t="str">
        <f t="shared" si="72"/>
        <v>-</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285577</v>
      </c>
      <c r="E643" s="60">
        <f>E422+E430</f>
        <v>270556.58</v>
      </c>
      <c r="F643" s="45">
        <f t="shared" si="109"/>
        <v>94.7403257265116</v>
      </c>
    </row>
    <row r="644" spans="1:6" ht="12.75" customHeight="1" x14ac:dyDescent="0.2">
      <c r="A644" s="63" t="s">
        <v>582</v>
      </c>
      <c r="B644" s="64" t="s">
        <v>1238</v>
      </c>
      <c r="C644" s="247" t="s">
        <v>1239</v>
      </c>
      <c r="D644" s="60">
        <f>D423+D535</f>
        <v>272513.57</v>
      </c>
      <c r="E644" s="60">
        <f>E423+E535</f>
        <v>317590.26</v>
      </c>
      <c r="F644" s="45">
        <f t="shared" si="109"/>
        <v>116.54108087167916</v>
      </c>
    </row>
    <row r="645" spans="1:6" ht="12.75" customHeight="1" x14ac:dyDescent="0.2">
      <c r="A645" s="63" t="s">
        <v>582</v>
      </c>
      <c r="B645" s="64" t="s">
        <v>1240</v>
      </c>
      <c r="C645" s="247" t="s">
        <v>1241</v>
      </c>
      <c r="D645" s="60">
        <f t="shared" ref="D645:E645" si="163">IF(D643&gt;=D644,D643-D644,0)</f>
        <v>13063.429999999993</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47033.679999999993</v>
      </c>
      <c r="F646" s="45" t="str">
        <f t="shared" si="109"/>
        <v>-</v>
      </c>
    </row>
    <row r="647" spans="1:6" ht="24" x14ac:dyDescent="0.2">
      <c r="A647" s="251" t="s">
        <v>1244</v>
      </c>
      <c r="B647" s="64" t="s">
        <v>1245</v>
      </c>
      <c r="C647" s="252" t="s">
        <v>1244</v>
      </c>
      <c r="D647" s="60">
        <f>IF(D426-D427+D641-D642&gt;=0,D426-D427+D641-D642,0)</f>
        <v>7318.26</v>
      </c>
      <c r="E647" s="60">
        <f>IF(E426-E427+E641-E642&gt;=0,E426-E427+E641-E642,0)</f>
        <v>3287.27</v>
      </c>
      <c r="F647" s="45">
        <f t="shared" si="109"/>
        <v>44.918737514108543</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20381.689999999995</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43746.409999999996</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38542.050000000003</v>
      </c>
      <c r="E653" s="194">
        <v>41667.769999999997</v>
      </c>
      <c r="F653" s="45">
        <f t="shared" ref="F653:F740" si="167">IF(D653&lt;&gt;0,IF(E653/D653&gt;=100,"&gt;&gt;100",E653/D653*100),"-")</f>
        <v>108.10989555563337</v>
      </c>
    </row>
    <row r="654" spans="1:6" ht="12.75" customHeight="1" x14ac:dyDescent="0.2">
      <c r="A654" s="63" t="s">
        <v>1257</v>
      </c>
      <c r="B654" s="64" t="s">
        <v>1258</v>
      </c>
      <c r="C654" s="247" t="s">
        <v>1257</v>
      </c>
      <c r="D654" s="194">
        <v>287366.33</v>
      </c>
      <c r="E654" s="194">
        <v>0.05</v>
      </c>
      <c r="F654" s="45">
        <f t="shared" si="167"/>
        <v>1.739939400694577E-5</v>
      </c>
    </row>
    <row r="655" spans="1:6" ht="12.75" customHeight="1" x14ac:dyDescent="0.2">
      <c r="A655" s="63" t="s">
        <v>1259</v>
      </c>
      <c r="B655" s="64" t="s">
        <v>1260</v>
      </c>
      <c r="C655" s="247" t="s">
        <v>1259</v>
      </c>
      <c r="D655" s="194">
        <v>268356.8</v>
      </c>
      <c r="E655" s="194">
        <v>41667.82</v>
      </c>
      <c r="F655" s="45">
        <f t="shared" si="167"/>
        <v>15.527022233086695</v>
      </c>
    </row>
    <row r="656" spans="1:6" ht="24" x14ac:dyDescent="0.2">
      <c r="A656" s="63">
        <v>11</v>
      </c>
      <c r="B656" s="64" t="s">
        <v>1261</v>
      </c>
      <c r="C656" s="247" t="s">
        <v>1262</v>
      </c>
      <c r="D656" s="60">
        <f t="shared" ref="D656:E656" si="168">+D653+D654-D655</f>
        <v>57551.580000000016</v>
      </c>
      <c r="E656" s="60">
        <f t="shared" si="168"/>
        <v>0</v>
      </c>
      <c r="F656" s="45">
        <f t="shared" si="167"/>
        <v>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23</v>
      </c>
      <c r="E658" s="253">
        <v>26</v>
      </c>
      <c r="F658" s="45">
        <f t="shared" si="167"/>
        <v>113.04347826086956</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19</v>
      </c>
      <c r="E660" s="253">
        <v>21</v>
      </c>
      <c r="F660" s="45">
        <f t="shared" si="167"/>
        <v>110.5263157894737</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194.4</v>
      </c>
      <c r="E683" s="192"/>
      <c r="F683" s="71">
        <f t="shared" si="167"/>
        <v>0</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57246.05</v>
      </c>
      <c r="E724" s="192">
        <v>60485.23</v>
      </c>
      <c r="F724" s="71">
        <f t="shared" si="167"/>
        <v>105.65834673309338</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10748.14</v>
      </c>
      <c r="E734" s="192">
        <v>10731.3</v>
      </c>
      <c r="F734" s="71">
        <f t="shared" si="167"/>
        <v>99.843321728224595</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180.5</v>
      </c>
      <c r="E736" s="194"/>
      <c r="F736" s="45">
        <f t="shared" si="167"/>
        <v>0</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260.19</v>
      </c>
      <c r="E739" s="192">
        <v>1633.12</v>
      </c>
      <c r="F739" s="71">
        <f t="shared" si="167"/>
        <v>627.66439909297048</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2835</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3087</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94" zoomScaleNormal="100" workbookViewId="0">
      <selection activeCell="D118" sqref="D11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3157</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38858.660000000003</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318940.74</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318940.74</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262611.63</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56329.11</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304385.19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304385.19</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248667.09</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55491.95</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226.15</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53414.210000000021</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53414.21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53414.21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3157</v>
      </c>
      <c r="B1" s="337"/>
      <c r="C1" s="337"/>
      <c r="D1" s="337"/>
      <c r="E1" s="51" t="s">
        <v>3304</v>
      </c>
      <c r="F1" s="51"/>
      <c r="G1" s="51"/>
      <c r="H1" s="51"/>
      <c r="I1" s="51"/>
      <c r="J1" s="51"/>
      <c r="K1" s="51"/>
      <c r="L1" s="51"/>
      <c r="M1" s="51"/>
      <c r="N1" s="51"/>
      <c r="O1" s="51"/>
      <c r="P1" s="51"/>
    </row>
    <row r="2" spans="1:17" ht="37.5" customHeight="1" x14ac:dyDescent="0.2">
      <c r="A2" s="336" t="s">
        <v>3305</v>
      </c>
      <c r="B2" s="337"/>
      <c r="C2" s="337"/>
      <c r="D2" s="337"/>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51425</v>
      </c>
      <c r="P3" s="51"/>
    </row>
    <row r="4" spans="1:17" ht="19.5" customHeight="1" x14ac:dyDescent="0.2">
      <c r="A4" s="338" t="s">
        <v>3316</v>
      </c>
      <c r="B4" s="339"/>
      <c r="C4" s="340"/>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3337</v>
      </c>
      <c r="B23" s="334"/>
      <c r="C23" s="33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Provjera</v>
      </c>
      <c r="C231" s="91" t="s">
        <v>3545</v>
      </c>
      <c r="D231" s="95"/>
      <c r="E231" s="51">
        <f t="shared" si="17"/>
        <v>0</v>
      </c>
      <c r="F231" s="51">
        <f t="shared" si="18"/>
        <v>1</v>
      </c>
      <c r="G231" s="51"/>
      <c r="H231" s="51"/>
      <c r="I231" s="51"/>
      <c r="J231" s="51"/>
      <c r="K231" s="51"/>
      <c r="L231" s="51">
        <f>IF(AND('PR-RAS'!D90&gt;0,'PR-RAS'!D710=0),1,0)</f>
        <v>1</v>
      </c>
      <c r="M231" s="51">
        <f>IF(AND('PR-RAS'!E90&gt;0,'PR-RAS'!E710=0),1,0)</f>
        <v>1</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3552</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3655</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Nataša Pepelko</cp:lastModifiedBy>
  <cp:lastPrinted>2026-07-15T07:26:42Z</cp:lastPrinted>
  <dcterms:created xsi:type="dcterms:W3CDTF">2022-04-01T05:14:30Z</dcterms:created>
  <dcterms:modified xsi:type="dcterms:W3CDTF">2026-07-15T07:37:15Z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